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IS\Press_Release_Quarterly_HDV_Reports\Sent to comms\2023\Q4\"/>
    </mc:Choice>
  </mc:AlternateContent>
  <xr:revisionPtr revIDLastSave="0" documentId="13_ncr:1_{0A32CFE3-312A-4D95-ACC3-11EDA4B1B8A5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8_BUS_AND_COACH_PRESS_RELEASE M" sheetId="1" r:id="rId1"/>
  </sheets>
  <definedNames>
    <definedName name="_xlnm.Print_Titles" localSheetId="0">'8_BUS_AND_COACH_PRESS_RELEASE 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9" i="1"/>
</calcChain>
</file>

<file path=xl/sharedStrings.xml><?xml version="1.0" encoding="utf-8"?>
<sst xmlns="http://schemas.openxmlformats.org/spreadsheetml/2006/main" count="110" uniqueCount="56">
  <si>
    <t>UK New Bus and Coach Registrations</t>
  </si>
  <si>
    <t>Q4</t>
  </si>
  <si>
    <t>Q4 LY</t>
  </si>
  <si>
    <t>% Change</t>
  </si>
  <si>
    <t>YTD</t>
  </si>
  <si>
    <t xml:space="preserve">YTD LY </t>
  </si>
  <si>
    <t>MINIBUSES TO 6T AND 17 SEATS</t>
  </si>
  <si>
    <t>SINGLE-DECK</t>
  </si>
  <si>
    <t>DOUBLE-DECK</t>
  </si>
  <si>
    <t>Bus and Coach Total</t>
  </si>
  <si>
    <t>Marque</t>
  </si>
  <si>
    <t>% Market Share</t>
  </si>
  <si>
    <t>YTD LY</t>
  </si>
  <si>
    <t>ALEXANDER DENNIS</t>
  </si>
  <si>
    <t>FORD</t>
  </si>
  <si>
    <t>MERCEDES</t>
  </si>
  <si>
    <t>VOLVO</t>
  </si>
  <si>
    <t>WRIGHTBUS</t>
  </si>
  <si>
    <t>BYD</t>
  </si>
  <si>
    <t>PEUGEOT</t>
  </si>
  <si>
    <t>YUTONG</t>
  </si>
  <si>
    <t>SCANIA</t>
  </si>
  <si>
    <t>CITROEN</t>
  </si>
  <si>
    <t>VAUXHALL</t>
  </si>
  <si>
    <t>FIAT</t>
  </si>
  <si>
    <t>IRIZAR</t>
  </si>
  <si>
    <t>IVECO</t>
  </si>
  <si>
    <t>NEOPLAN</t>
  </si>
  <si>
    <t>VDL BUS</t>
  </si>
  <si>
    <t>MAN</t>
  </si>
  <si>
    <t>RENAULT</t>
  </si>
  <si>
    <t>VOLKSWAGEN</t>
  </si>
  <si>
    <t>OPTARE</t>
  </si>
  <si>
    <t>VAN HOOL</t>
  </si>
  <si>
    <t>LDV</t>
  </si>
  <si>
    <t>MAXUS</t>
  </si>
  <si>
    <t>RENAULT TRUCKS</t>
  </si>
  <si>
    <t>CAETANO</t>
  </si>
  <si>
    <t>SETRA</t>
  </si>
  <si>
    <t/>
  </si>
  <si>
    <t>Country</t>
  </si>
  <si>
    <t>ENGLAND</t>
  </si>
  <si>
    <t>SCOTLAND</t>
  </si>
  <si>
    <t>WALES</t>
  </si>
  <si>
    <t>ISLE OF MAN</t>
  </si>
  <si>
    <t>NORTHERN IRELAND</t>
  </si>
  <si>
    <t>Total</t>
  </si>
  <si>
    <t>Regions</t>
  </si>
  <si>
    <t>SOUTH EAST</t>
  </si>
  <si>
    <t>SOUTH WEST</t>
  </si>
  <si>
    <t>NORTH WEST</t>
  </si>
  <si>
    <t>EAST MIDLANDS</t>
  </si>
  <si>
    <t>WEST MIDLANDS</t>
  </si>
  <si>
    <t>YORKS/HUMBERSIDE</t>
  </si>
  <si>
    <t>NORTHERN</t>
  </si>
  <si>
    <t>EAST ANGLIA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</si>
</sst>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0.0%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1"/>
      <color rgb="FFFFFFFF"/>
      <name val="Tahoma"/>
    </font>
    <font>
      <b/>
      <sz val="10"/>
      <color rgb="FF465678"/>
      <name val="Tahoma"/>
    </font>
    <font>
      <sz val="10"/>
      <color rgb="FF4D4D4D"/>
      <name val="Tahoma"/>
    </font>
    <font>
      <b/>
      <sz val="10"/>
      <color rgb="FFFFFFFF"/>
      <name val="Tahoma"/>
    </font>
  </fonts>
  <fills count="5">
    <fill>
      <patternFill patternType="none"/>
    </fill>
    <fill>
      <patternFill patternType="gray125"/>
    </fill>
    <fill>
      <patternFill patternType="solid">
        <fgColor rgb="FF4C68A2"/>
        <bgColor rgb="FF4C68A2"/>
      </patternFill>
    </fill>
    <fill>
      <patternFill patternType="solid">
        <fgColor rgb="FF9EB6E4"/>
        <bgColor rgb="FF9EB6E4"/>
      </patternFill>
    </fill>
    <fill>
      <patternFill patternType="solid">
        <fgColor rgb="FF7292CC"/>
        <bgColor rgb="FF7292CC"/>
      </patternFill>
    </fill>
  </fills>
  <borders count="5">
    <border>
      <left/>
      <right/>
      <top/>
      <bottom/>
      <diagonal/>
    </border>
    <border>
      <left style="thin">
        <color rgb="FF7292CC"/>
      </left>
      <right style="thin">
        <color rgb="FF7292CC"/>
      </right>
      <top style="thin">
        <color rgb="FF7292CC"/>
      </top>
      <bottom style="thin">
        <color rgb="FF7292CC"/>
      </bottom>
      <diagonal/>
    </border>
    <border>
      <left style="thin">
        <color rgb="FFC6DAF8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thin">
        <color rgb="FFE5E5E5"/>
      </left>
      <right style="thin">
        <color rgb="FFE5E5E5"/>
      </right>
      <top style="thin">
        <color rgb="FFE5E5E5"/>
      </top>
      <bottom style="thin">
        <color rgb="FFE5E5E5"/>
      </bottom>
      <diagonal/>
    </border>
    <border>
      <left style="thin">
        <color rgb="FF9EB6E4"/>
      </left>
      <right style="thin">
        <color rgb="FF9EB6E4"/>
      </right>
      <top style="thin">
        <color rgb="FF9EB6E4"/>
      </top>
      <bottom style="thin">
        <color rgb="FF9EB6E4"/>
      </bottom>
      <diagonal/>
    </border>
  </borders>
  <cellStyleXfs count="1">
    <xf numFmtId="0" fontId="0" fillId="0" borderId="0"/>
  </cellStyleXfs>
  <cellXfs count="7">
    <xf numFmtId="0" fontId="1" fillId="0" borderId="0" xfId="0" applyFont="1"/>
    <xf numFmtId="0" fontId="2" fillId="2" borderId="1" xfId="0" applyFont="1" applyFill="1" applyBorder="1" applyAlignment="1">
      <alignment vertical="top" wrapText="1" readingOrder="1"/>
    </xf>
    <xf numFmtId="0" fontId="3" fillId="3" borderId="2" xfId="0" applyFont="1" applyFill="1" applyBorder="1" applyAlignment="1">
      <alignment vertical="top" wrapText="1" readingOrder="1"/>
    </xf>
    <xf numFmtId="0" fontId="4" fillId="0" borderId="3" xfId="0" applyFont="1" applyBorder="1" applyAlignment="1">
      <alignment vertical="top" wrapText="1" readingOrder="1"/>
    </xf>
    <xf numFmtId="164" fontId="4" fillId="0" borderId="3" xfId="0" applyNumberFormat="1" applyFont="1" applyBorder="1" applyAlignment="1">
      <alignment vertical="top" wrapText="1" readingOrder="1"/>
    </xf>
    <xf numFmtId="0" fontId="5" fillId="4" borderId="4" xfId="0" applyFont="1" applyFill="1" applyBorder="1" applyAlignment="1">
      <alignment vertical="top" wrapText="1" readingOrder="1"/>
    </xf>
    <xf numFmtId="164" fontId="5" fillId="4" borderId="4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69B4"/>
      <rgbColor rgb="00FF0000"/>
      <rgbColor rgb="004C68A2"/>
      <rgbColor rgb="007292CC"/>
      <rgbColor rgb="00FFFFFF"/>
      <rgbColor rgb="009EB6E4"/>
      <rgbColor rgb="00C6DAF8"/>
      <rgbColor rgb="00465678"/>
      <rgbColor rgb="00E5E5E5"/>
      <rgbColor rgb="004D4D4D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showGridLines="0" tabSelected="1" workbookViewId="0">
      <pane ySplit="1" topLeftCell="A2" activePane="bottomLeft" state="frozen"/>
      <selection pane="bottomLeft" activeCell="H5" sqref="H5"/>
    </sheetView>
  </sheetViews>
  <sheetFormatPr defaultRowHeight="12.75" x14ac:dyDescent="0.25"/>
  <cols>
    <col min="1" max="1" width="26.85546875" customWidth="1"/>
    <col min="2" max="2" width="9" customWidth="1"/>
    <col min="3" max="3" width="8.85546875" customWidth="1"/>
    <col min="4" max="4" width="9.42578125" customWidth="1"/>
    <col min="5" max="5" width="10.85546875" customWidth="1"/>
    <col min="6" max="6" width="9.42578125" customWidth="1"/>
    <col min="7" max="7" width="0" hidden="1" customWidth="1"/>
    <col min="8" max="8" width="9.140625" customWidth="1"/>
    <col min="9" max="9" width="0" hidden="1" customWidth="1"/>
    <col min="10" max="10" width="1.140625" customWidth="1"/>
    <col min="11" max="11" width="21.85546875" customWidth="1"/>
    <col min="12" max="12" width="10.140625" customWidth="1"/>
    <col min="13" max="13" width="12" customWidth="1"/>
    <col min="14" max="14" width="8.28515625" customWidth="1"/>
    <col min="15" max="15" width="11.85546875" customWidth="1"/>
    <col min="16" max="16" width="9.42578125" customWidth="1"/>
    <col min="17" max="17" width="4.28515625" customWidth="1"/>
  </cols>
  <sheetData>
    <row r="1" spans="1:16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3</v>
      </c>
    </row>
    <row r="2" spans="1:16" ht="25.5" x14ac:dyDescent="0.25">
      <c r="A2" s="2" t="s">
        <v>6</v>
      </c>
      <c r="B2" s="3">
        <v>457</v>
      </c>
      <c r="C2" s="3">
        <v>302</v>
      </c>
      <c r="D2" s="4">
        <v>0.51324503311258296</v>
      </c>
      <c r="E2" s="3">
        <v>2378</v>
      </c>
      <c r="F2" s="3">
        <v>2010</v>
      </c>
      <c r="H2" s="4">
        <v>0.18308457711442799</v>
      </c>
    </row>
    <row r="3" spans="1:16" ht="15" x14ac:dyDescent="0.25">
      <c r="A3" s="2" t="s">
        <v>7</v>
      </c>
      <c r="B3" s="3">
        <v>395</v>
      </c>
      <c r="C3" s="3">
        <v>252</v>
      </c>
      <c r="D3" s="4">
        <v>0.567460317460317</v>
      </c>
      <c r="E3" s="3">
        <v>1610</v>
      </c>
      <c r="F3" s="3">
        <v>1056</v>
      </c>
      <c r="H3" s="4">
        <v>0.52462121212121204</v>
      </c>
    </row>
    <row r="4" spans="1:16" ht="15" x14ac:dyDescent="0.25">
      <c r="A4" s="2" t="s">
        <v>8</v>
      </c>
      <c r="B4" s="3">
        <v>244</v>
      </c>
      <c r="C4" s="3">
        <v>63</v>
      </c>
      <c r="D4" s="4">
        <v>2.8730158730158699</v>
      </c>
      <c r="E4" s="3">
        <v>944</v>
      </c>
      <c r="F4" s="3">
        <v>345</v>
      </c>
      <c r="H4" s="4">
        <v>1.73623188405797</v>
      </c>
    </row>
    <row r="5" spans="1:16" ht="15" x14ac:dyDescent="0.25">
      <c r="A5" s="5" t="s">
        <v>9</v>
      </c>
      <c r="B5" s="5">
        <v>1096</v>
      </c>
      <c r="C5" s="5">
        <v>617</v>
      </c>
      <c r="D5" s="6">
        <v>0.77633711507293401</v>
      </c>
      <c r="E5" s="5">
        <v>4932</v>
      </c>
      <c r="F5" s="5">
        <v>3411</v>
      </c>
      <c r="H5" s="6">
        <v>0.44591029023746698</v>
      </c>
    </row>
    <row r="6" spans="1:16" ht="0" hidden="1" customHeight="1" x14ac:dyDescent="0.25"/>
    <row r="7" spans="1:16" ht="28.35" customHeight="1" x14ac:dyDescent="0.25"/>
    <row r="8" spans="1:16" ht="57" x14ac:dyDescent="0.25">
      <c r="A8" s="1" t="s">
        <v>10</v>
      </c>
      <c r="B8" s="1" t="s">
        <v>1</v>
      </c>
      <c r="C8" s="1" t="s">
        <v>11</v>
      </c>
      <c r="D8" s="1" t="s">
        <v>2</v>
      </c>
      <c r="E8" s="1" t="s">
        <v>11</v>
      </c>
      <c r="F8" s="1" t="s">
        <v>3</v>
      </c>
      <c r="K8" s="1" t="s">
        <v>10</v>
      </c>
      <c r="L8" s="1" t="s">
        <v>4</v>
      </c>
      <c r="M8" s="1" t="s">
        <v>11</v>
      </c>
      <c r="N8" s="1" t="s">
        <v>12</v>
      </c>
      <c r="O8" s="1" t="s">
        <v>11</v>
      </c>
      <c r="P8" s="1" t="s">
        <v>3</v>
      </c>
    </row>
    <row r="9" spans="1:16" ht="15" x14ac:dyDescent="0.25">
      <c r="A9" s="2" t="s">
        <v>13</v>
      </c>
      <c r="B9" s="3">
        <v>200</v>
      </c>
      <c r="C9" s="4">
        <f>B9/B$35</f>
        <v>0.18248175182481752</v>
      </c>
      <c r="D9" s="3">
        <v>58</v>
      </c>
      <c r="E9" s="4">
        <f>D9/D$35</f>
        <v>9.4003241491085895E-2</v>
      </c>
      <c r="F9" s="4">
        <v>2.4482758620689702</v>
      </c>
      <c r="K9" s="2" t="s">
        <v>14</v>
      </c>
      <c r="L9" s="3">
        <v>1011</v>
      </c>
      <c r="M9" s="4">
        <f>L9/L$35</f>
        <v>0.20498783454987834</v>
      </c>
      <c r="N9" s="3">
        <v>1123</v>
      </c>
      <c r="O9" s="4">
        <f>N9/N$35</f>
        <v>0.32922896511287014</v>
      </c>
      <c r="P9" s="4">
        <v>-9.9732858414959893E-2</v>
      </c>
    </row>
    <row r="10" spans="1:16" ht="15" x14ac:dyDescent="0.25">
      <c r="A10" s="2" t="s">
        <v>15</v>
      </c>
      <c r="B10" s="3">
        <v>182</v>
      </c>
      <c r="C10" s="4">
        <f t="shared" ref="C10:C35" si="0">B10/B$35</f>
        <v>0.16605839416058393</v>
      </c>
      <c r="D10" s="3">
        <v>170</v>
      </c>
      <c r="E10" s="4">
        <f t="shared" ref="E10:E35" si="1">D10/D$35</f>
        <v>0.27552674230145868</v>
      </c>
      <c r="F10" s="4">
        <v>7.0588235294117604E-2</v>
      </c>
      <c r="K10" s="2" t="s">
        <v>15</v>
      </c>
      <c r="L10" s="3">
        <v>968</v>
      </c>
      <c r="M10" s="4">
        <f t="shared" ref="M10:M35" si="2">L10/L$35</f>
        <v>0.19626926196269262</v>
      </c>
      <c r="N10" s="3">
        <v>479</v>
      </c>
      <c r="O10" s="4">
        <f t="shared" ref="O10:O35" si="3">N10/N$35</f>
        <v>0.14042802697156259</v>
      </c>
      <c r="P10" s="4">
        <v>1.02087682672234</v>
      </c>
    </row>
    <row r="11" spans="1:16" ht="15" x14ac:dyDescent="0.25">
      <c r="A11" s="2" t="s">
        <v>14</v>
      </c>
      <c r="B11" s="3">
        <v>154</v>
      </c>
      <c r="C11" s="4">
        <f t="shared" si="0"/>
        <v>0.14051094890510948</v>
      </c>
      <c r="D11" s="3">
        <v>66</v>
      </c>
      <c r="E11" s="4">
        <f t="shared" si="1"/>
        <v>0.10696920583468396</v>
      </c>
      <c r="F11" s="4">
        <v>1.3333333333333299</v>
      </c>
      <c r="K11" s="2" t="s">
        <v>13</v>
      </c>
      <c r="L11" s="3">
        <v>517</v>
      </c>
      <c r="M11" s="4">
        <f t="shared" si="2"/>
        <v>0.10482562854825629</v>
      </c>
      <c r="N11" s="3">
        <v>251</v>
      </c>
      <c r="O11" s="4">
        <f t="shared" si="3"/>
        <v>7.3585458809733217E-2</v>
      </c>
      <c r="P11" s="4">
        <v>1.0597609561753001</v>
      </c>
    </row>
    <row r="12" spans="1:16" ht="15" x14ac:dyDescent="0.25">
      <c r="A12" s="2" t="s">
        <v>16</v>
      </c>
      <c r="B12" s="3">
        <v>133</v>
      </c>
      <c r="C12" s="4">
        <f t="shared" si="0"/>
        <v>0.12135036496350365</v>
      </c>
      <c r="D12" s="3">
        <v>86</v>
      </c>
      <c r="E12" s="4">
        <f t="shared" si="1"/>
        <v>0.13938411669367909</v>
      </c>
      <c r="F12" s="4">
        <v>0.54651162790697705</v>
      </c>
      <c r="K12" s="2" t="s">
        <v>17</v>
      </c>
      <c r="L12" s="3">
        <v>482</v>
      </c>
      <c r="M12" s="4">
        <f t="shared" si="2"/>
        <v>9.7729115977291156E-2</v>
      </c>
      <c r="N12" s="3">
        <v>338</v>
      </c>
      <c r="O12" s="4">
        <f t="shared" si="3"/>
        <v>9.9091175608326004E-2</v>
      </c>
      <c r="P12" s="4">
        <v>0.42603550295858</v>
      </c>
    </row>
    <row r="13" spans="1:16" ht="15" x14ac:dyDescent="0.25">
      <c r="A13" s="2" t="s">
        <v>17</v>
      </c>
      <c r="B13" s="3">
        <v>109</v>
      </c>
      <c r="C13" s="4">
        <f t="shared" si="0"/>
        <v>9.9452554744525551E-2</v>
      </c>
      <c r="D13" s="3">
        <v>60</v>
      </c>
      <c r="E13" s="4">
        <f t="shared" si="1"/>
        <v>9.7244732576985418E-2</v>
      </c>
      <c r="F13" s="4">
        <v>0.81666666666666698</v>
      </c>
      <c r="K13" s="2" t="s">
        <v>18</v>
      </c>
      <c r="L13" s="3">
        <v>444</v>
      </c>
      <c r="M13" s="4">
        <f t="shared" si="2"/>
        <v>9.002433090024331E-2</v>
      </c>
      <c r="N13" s="3">
        <v>0</v>
      </c>
      <c r="O13" s="4">
        <f t="shared" si="3"/>
        <v>0</v>
      </c>
      <c r="P13" s="3" t="e">
        <v>#DIV/0!</v>
      </c>
    </row>
    <row r="14" spans="1:16" ht="15" x14ac:dyDescent="0.25">
      <c r="A14" s="2" t="s">
        <v>19</v>
      </c>
      <c r="B14" s="3">
        <v>75</v>
      </c>
      <c r="C14" s="4">
        <f t="shared" si="0"/>
        <v>6.8430656934306569E-2</v>
      </c>
      <c r="D14" s="3">
        <v>31</v>
      </c>
      <c r="E14" s="4">
        <f t="shared" si="1"/>
        <v>5.0243111831442464E-2</v>
      </c>
      <c r="F14" s="4">
        <v>1.4193548387096799</v>
      </c>
      <c r="K14" s="2" t="s">
        <v>16</v>
      </c>
      <c r="L14" s="3">
        <v>392</v>
      </c>
      <c r="M14" s="4">
        <f t="shared" si="2"/>
        <v>7.9480940794809413E-2</v>
      </c>
      <c r="N14" s="3">
        <v>268</v>
      </c>
      <c r="O14" s="4">
        <f t="shared" si="3"/>
        <v>7.8569334506009975E-2</v>
      </c>
      <c r="P14" s="4">
        <v>0.462686567164179</v>
      </c>
    </row>
    <row r="15" spans="1:16" ht="15" x14ac:dyDescent="0.25">
      <c r="A15" s="2" t="s">
        <v>18</v>
      </c>
      <c r="B15" s="3">
        <v>67</v>
      </c>
      <c r="C15" s="4">
        <f t="shared" si="0"/>
        <v>6.113138686131387E-2</v>
      </c>
      <c r="D15" s="3">
        <v>0</v>
      </c>
      <c r="E15" s="4">
        <f t="shared" si="1"/>
        <v>0</v>
      </c>
      <c r="F15" s="3" t="e">
        <v>#DIV/0!</v>
      </c>
      <c r="K15" s="2" t="s">
        <v>19</v>
      </c>
      <c r="L15" s="3">
        <v>297</v>
      </c>
      <c r="M15" s="4">
        <f t="shared" si="2"/>
        <v>6.0218978102189784E-2</v>
      </c>
      <c r="N15" s="3">
        <v>248</v>
      </c>
      <c r="O15" s="4">
        <f t="shared" si="3"/>
        <v>7.2705951333919674E-2</v>
      </c>
      <c r="P15" s="4">
        <v>0.19758064516129001</v>
      </c>
    </row>
    <row r="16" spans="1:16" ht="15" x14ac:dyDescent="0.25">
      <c r="A16" s="2" t="s">
        <v>20</v>
      </c>
      <c r="B16" s="3">
        <v>53</v>
      </c>
      <c r="C16" s="4">
        <f t="shared" si="0"/>
        <v>4.8357664233576646E-2</v>
      </c>
      <c r="D16" s="3">
        <v>44</v>
      </c>
      <c r="E16" s="4">
        <f t="shared" si="1"/>
        <v>7.1312803889789306E-2</v>
      </c>
      <c r="F16" s="4">
        <v>0.204545454545455</v>
      </c>
      <c r="K16" s="2" t="s">
        <v>20</v>
      </c>
      <c r="L16" s="3">
        <v>237</v>
      </c>
      <c r="M16" s="4">
        <f t="shared" si="2"/>
        <v>4.8053527980535277E-2</v>
      </c>
      <c r="N16" s="3">
        <v>144</v>
      </c>
      <c r="O16" s="4">
        <f t="shared" si="3"/>
        <v>4.221635883905013E-2</v>
      </c>
      <c r="P16" s="4">
        <v>0.64583333333333304</v>
      </c>
    </row>
    <row r="17" spans="1:16" ht="15" x14ac:dyDescent="0.25">
      <c r="A17" s="2" t="s">
        <v>21</v>
      </c>
      <c r="B17" s="3">
        <v>46</v>
      </c>
      <c r="C17" s="4">
        <f t="shared" si="0"/>
        <v>4.1970802919708027E-2</v>
      </c>
      <c r="D17" s="3">
        <v>31</v>
      </c>
      <c r="E17" s="4">
        <f t="shared" si="1"/>
        <v>5.0243111831442464E-2</v>
      </c>
      <c r="F17" s="4">
        <v>0.483870967741935</v>
      </c>
      <c r="K17" s="2" t="s">
        <v>21</v>
      </c>
      <c r="L17" s="3">
        <v>172</v>
      </c>
      <c r="M17" s="4">
        <f t="shared" si="2"/>
        <v>3.4874290348742905E-2</v>
      </c>
      <c r="N17" s="3">
        <v>153</v>
      </c>
      <c r="O17" s="4">
        <f t="shared" si="3"/>
        <v>4.4854881266490766E-2</v>
      </c>
      <c r="P17" s="4">
        <v>0.12418300653594801</v>
      </c>
    </row>
    <row r="18" spans="1:16" ht="15" x14ac:dyDescent="0.25">
      <c r="A18" s="2" t="s">
        <v>22</v>
      </c>
      <c r="B18" s="3">
        <v>19</v>
      </c>
      <c r="C18" s="4">
        <f t="shared" si="0"/>
        <v>1.7335766423357664E-2</v>
      </c>
      <c r="D18" s="3">
        <v>2</v>
      </c>
      <c r="E18" s="4">
        <f t="shared" si="1"/>
        <v>3.2414910858995136E-3</v>
      </c>
      <c r="F18" s="4">
        <v>8.5</v>
      </c>
      <c r="K18" s="2" t="s">
        <v>23</v>
      </c>
      <c r="L18" s="3">
        <v>104</v>
      </c>
      <c r="M18" s="4">
        <f t="shared" si="2"/>
        <v>2.1086780210867802E-2</v>
      </c>
      <c r="N18" s="3">
        <v>56</v>
      </c>
      <c r="O18" s="4">
        <f t="shared" si="3"/>
        <v>1.6417472881852829E-2</v>
      </c>
      <c r="P18" s="4">
        <v>0.85714285714285698</v>
      </c>
    </row>
    <row r="19" spans="1:16" ht="15" x14ac:dyDescent="0.25">
      <c r="A19" s="2" t="s">
        <v>24</v>
      </c>
      <c r="B19" s="3">
        <v>18</v>
      </c>
      <c r="C19" s="4">
        <f t="shared" si="0"/>
        <v>1.6423357664233577E-2</v>
      </c>
      <c r="D19" s="3">
        <v>18</v>
      </c>
      <c r="E19" s="4">
        <f t="shared" si="1"/>
        <v>2.9173419773095625E-2</v>
      </c>
      <c r="F19" s="4">
        <v>0</v>
      </c>
      <c r="K19" s="2" t="s">
        <v>22</v>
      </c>
      <c r="L19" s="3">
        <v>89</v>
      </c>
      <c r="M19" s="4">
        <f t="shared" si="2"/>
        <v>1.8045417680454177E-2</v>
      </c>
      <c r="N19" s="3">
        <v>94</v>
      </c>
      <c r="O19" s="4">
        <f t="shared" si="3"/>
        <v>2.7557900908824391E-2</v>
      </c>
      <c r="P19" s="4">
        <v>-5.31914893617021E-2</v>
      </c>
    </row>
    <row r="20" spans="1:16" ht="15" x14ac:dyDescent="0.25">
      <c r="A20" s="2" t="s">
        <v>23</v>
      </c>
      <c r="B20" s="3">
        <v>18</v>
      </c>
      <c r="C20" s="4">
        <f t="shared" si="0"/>
        <v>1.6423357664233577E-2</v>
      </c>
      <c r="D20" s="3">
        <v>27</v>
      </c>
      <c r="E20" s="4">
        <f t="shared" si="1"/>
        <v>4.3760129659643439E-2</v>
      </c>
      <c r="F20" s="4">
        <v>-0.33333333333333298</v>
      </c>
      <c r="K20" s="2" t="s">
        <v>25</v>
      </c>
      <c r="L20" s="3">
        <v>64</v>
      </c>
      <c r="M20" s="4">
        <f t="shared" si="2"/>
        <v>1.2976480129764802E-2</v>
      </c>
      <c r="N20" s="3">
        <v>52</v>
      </c>
      <c r="O20" s="4">
        <f t="shared" si="3"/>
        <v>1.524479624743477E-2</v>
      </c>
      <c r="P20" s="4">
        <v>0.230769230769231</v>
      </c>
    </row>
    <row r="21" spans="1:16" ht="15" x14ac:dyDescent="0.25">
      <c r="A21" s="2" t="s">
        <v>26</v>
      </c>
      <c r="B21" s="3">
        <v>11</v>
      </c>
      <c r="C21" s="4">
        <f t="shared" si="0"/>
        <v>1.0036496350364963E-2</v>
      </c>
      <c r="D21" s="3">
        <v>2</v>
      </c>
      <c r="E21" s="4">
        <f t="shared" si="1"/>
        <v>3.2414910858995136E-3</v>
      </c>
      <c r="F21" s="4">
        <v>4.5</v>
      </c>
      <c r="K21" s="2" t="s">
        <v>24</v>
      </c>
      <c r="L21" s="3">
        <v>57</v>
      </c>
      <c r="M21" s="4">
        <f t="shared" si="2"/>
        <v>1.1557177615571776E-2</v>
      </c>
      <c r="N21" s="3">
        <v>91</v>
      </c>
      <c r="O21" s="4">
        <f t="shared" si="3"/>
        <v>2.6678393433010848E-2</v>
      </c>
      <c r="P21" s="4">
        <v>-0.37362637362637402</v>
      </c>
    </row>
    <row r="22" spans="1:16" ht="15" x14ac:dyDescent="0.25">
      <c r="A22" s="2" t="s">
        <v>25</v>
      </c>
      <c r="B22" s="3">
        <v>8</v>
      </c>
      <c r="C22" s="4">
        <f t="shared" si="0"/>
        <v>7.2992700729927005E-3</v>
      </c>
      <c r="D22" s="3">
        <v>7</v>
      </c>
      <c r="E22" s="4">
        <f t="shared" si="1"/>
        <v>1.1345218800648298E-2</v>
      </c>
      <c r="F22" s="4">
        <v>0.14285714285714299</v>
      </c>
      <c r="K22" s="2" t="s">
        <v>27</v>
      </c>
      <c r="L22" s="3">
        <v>42</v>
      </c>
      <c r="M22" s="4">
        <f t="shared" si="2"/>
        <v>8.5158150851581509E-3</v>
      </c>
      <c r="N22" s="3">
        <v>21</v>
      </c>
      <c r="O22" s="4">
        <f t="shared" si="3"/>
        <v>6.156552330694811E-3</v>
      </c>
      <c r="P22" s="4">
        <v>1</v>
      </c>
    </row>
    <row r="23" spans="1:16" ht="15" x14ac:dyDescent="0.25">
      <c r="A23" s="2" t="s">
        <v>27</v>
      </c>
      <c r="B23" s="3">
        <v>2</v>
      </c>
      <c r="C23" s="4">
        <f t="shared" si="0"/>
        <v>1.8248175182481751E-3</v>
      </c>
      <c r="D23" s="3">
        <v>5</v>
      </c>
      <c r="E23" s="4">
        <f t="shared" si="1"/>
        <v>8.1037277147487843E-3</v>
      </c>
      <c r="F23" s="4">
        <v>-0.6</v>
      </c>
      <c r="K23" s="2" t="s">
        <v>28</v>
      </c>
      <c r="L23" s="3">
        <v>14</v>
      </c>
      <c r="M23" s="4">
        <f t="shared" si="2"/>
        <v>2.8386050283860501E-3</v>
      </c>
      <c r="N23" s="3">
        <v>9</v>
      </c>
      <c r="O23" s="4">
        <f t="shared" si="3"/>
        <v>2.6385224274406332E-3</v>
      </c>
      <c r="P23" s="4">
        <v>0.55555555555555602</v>
      </c>
    </row>
    <row r="24" spans="1:16" ht="15" x14ac:dyDescent="0.25">
      <c r="A24" s="2" t="s">
        <v>29</v>
      </c>
      <c r="B24" s="3">
        <v>1</v>
      </c>
      <c r="C24" s="4">
        <f t="shared" si="0"/>
        <v>9.1240875912408756E-4</v>
      </c>
      <c r="D24" s="3">
        <v>1</v>
      </c>
      <c r="E24" s="4">
        <f t="shared" si="1"/>
        <v>1.6207455429497568E-3</v>
      </c>
      <c r="F24" s="4">
        <v>0</v>
      </c>
      <c r="K24" s="2" t="s">
        <v>30</v>
      </c>
      <c r="L24" s="3">
        <v>13</v>
      </c>
      <c r="M24" s="4">
        <f t="shared" si="2"/>
        <v>2.6358475263584752E-3</v>
      </c>
      <c r="N24" s="3">
        <v>17</v>
      </c>
      <c r="O24" s="4">
        <f t="shared" si="3"/>
        <v>4.983875696276752E-3</v>
      </c>
      <c r="P24" s="4">
        <v>-0.23529411764705899</v>
      </c>
    </row>
    <row r="25" spans="1:16" ht="15" x14ac:dyDescent="0.25">
      <c r="A25" s="2" t="s">
        <v>30</v>
      </c>
      <c r="B25" s="3">
        <v>0</v>
      </c>
      <c r="C25" s="4">
        <f t="shared" si="0"/>
        <v>0</v>
      </c>
      <c r="D25" s="3">
        <v>9</v>
      </c>
      <c r="E25" s="4">
        <f t="shared" si="1"/>
        <v>1.4586709886547812E-2</v>
      </c>
      <c r="F25" s="4">
        <v>-1</v>
      </c>
      <c r="K25" s="2" t="s">
        <v>26</v>
      </c>
      <c r="L25" s="3">
        <v>11</v>
      </c>
      <c r="M25" s="4">
        <f t="shared" si="2"/>
        <v>2.2303325223033254E-3</v>
      </c>
      <c r="N25" s="3">
        <v>7</v>
      </c>
      <c r="O25" s="4">
        <f t="shared" si="3"/>
        <v>2.0521841102316037E-3</v>
      </c>
      <c r="P25" s="4">
        <v>0.57142857142857095</v>
      </c>
    </row>
    <row r="26" spans="1:16" ht="15" x14ac:dyDescent="0.25">
      <c r="A26" s="2" t="s">
        <v>31</v>
      </c>
      <c r="B26" s="3">
        <v>0</v>
      </c>
      <c r="C26" s="4">
        <f t="shared" si="0"/>
        <v>0</v>
      </c>
      <c r="D26" s="3">
        <v>0</v>
      </c>
      <c r="E26" s="4">
        <f t="shared" si="1"/>
        <v>0</v>
      </c>
      <c r="F26" s="3" t="e">
        <v>#DIV/0!</v>
      </c>
      <c r="K26" s="2" t="s">
        <v>29</v>
      </c>
      <c r="L26" s="3">
        <v>6</v>
      </c>
      <c r="M26" s="4">
        <f t="shared" si="2"/>
        <v>1.2165450121654502E-3</v>
      </c>
      <c r="N26" s="3">
        <v>16</v>
      </c>
      <c r="O26" s="4">
        <f t="shared" si="3"/>
        <v>4.6907065376722368E-3</v>
      </c>
      <c r="P26" s="4">
        <v>-0.625</v>
      </c>
    </row>
    <row r="27" spans="1:16" ht="15" x14ac:dyDescent="0.25">
      <c r="A27" s="2" t="s">
        <v>32</v>
      </c>
      <c r="B27" s="3">
        <v>0</v>
      </c>
      <c r="C27" s="4">
        <f t="shared" si="0"/>
        <v>0</v>
      </c>
      <c r="D27" s="3">
        <v>0</v>
      </c>
      <c r="E27" s="4">
        <f t="shared" si="1"/>
        <v>0</v>
      </c>
      <c r="F27" s="3" t="e">
        <v>#DIV/0!</v>
      </c>
      <c r="K27" s="2" t="s">
        <v>33</v>
      </c>
      <c r="L27" s="3">
        <v>6</v>
      </c>
      <c r="M27" s="4">
        <f t="shared" si="2"/>
        <v>1.2165450121654502E-3</v>
      </c>
      <c r="N27" s="3">
        <v>2</v>
      </c>
      <c r="O27" s="4">
        <f t="shared" si="3"/>
        <v>5.863383172090296E-4</v>
      </c>
      <c r="P27" s="4">
        <v>2</v>
      </c>
    </row>
    <row r="28" spans="1:16" ht="15" x14ac:dyDescent="0.25">
      <c r="A28" s="2" t="s">
        <v>34</v>
      </c>
      <c r="B28" s="3">
        <v>0</v>
      </c>
      <c r="C28" s="4">
        <f t="shared" si="0"/>
        <v>0</v>
      </c>
      <c r="D28" s="3">
        <v>0</v>
      </c>
      <c r="E28" s="4">
        <f t="shared" si="1"/>
        <v>0</v>
      </c>
      <c r="F28" s="3" t="e">
        <v>#DIV/0!</v>
      </c>
      <c r="K28" s="2" t="s">
        <v>35</v>
      </c>
      <c r="L28" s="3">
        <v>2</v>
      </c>
      <c r="M28" s="4">
        <f t="shared" si="2"/>
        <v>4.0551500405515005E-4</v>
      </c>
      <c r="N28" s="3">
        <v>0</v>
      </c>
      <c r="O28" s="4">
        <f t="shared" si="3"/>
        <v>0</v>
      </c>
      <c r="P28" s="3" t="e">
        <v>#DIV/0!</v>
      </c>
    </row>
    <row r="29" spans="1:16" ht="15" x14ac:dyDescent="0.25">
      <c r="A29" s="2" t="s">
        <v>36</v>
      </c>
      <c r="B29" s="3">
        <v>0</v>
      </c>
      <c r="C29" s="4">
        <f t="shared" si="0"/>
        <v>0</v>
      </c>
      <c r="D29" s="3">
        <v>0</v>
      </c>
      <c r="E29" s="4">
        <f t="shared" si="1"/>
        <v>0</v>
      </c>
      <c r="F29" s="3" t="e">
        <v>#DIV/0!</v>
      </c>
      <c r="K29" s="2" t="s">
        <v>31</v>
      </c>
      <c r="L29" s="3">
        <v>1</v>
      </c>
      <c r="M29" s="4">
        <f t="shared" si="2"/>
        <v>2.0275750202757503E-4</v>
      </c>
      <c r="N29" s="3">
        <v>22</v>
      </c>
      <c r="O29" s="4">
        <f t="shared" si="3"/>
        <v>6.4497214892993253E-3</v>
      </c>
      <c r="P29" s="4">
        <v>-0.95454545454545503</v>
      </c>
    </row>
    <row r="30" spans="1:16" ht="15" x14ac:dyDescent="0.25">
      <c r="A30" s="2" t="s">
        <v>28</v>
      </c>
      <c r="B30" s="3">
        <v>0</v>
      </c>
      <c r="C30" s="4">
        <f t="shared" si="0"/>
        <v>0</v>
      </c>
      <c r="D30" s="3">
        <v>0</v>
      </c>
      <c r="E30" s="4">
        <f t="shared" si="1"/>
        <v>0</v>
      </c>
      <c r="F30" s="3" t="e">
        <v>#DIV/0!</v>
      </c>
      <c r="K30" s="2" t="s">
        <v>32</v>
      </c>
      <c r="L30" s="3">
        <v>1</v>
      </c>
      <c r="M30" s="4">
        <f t="shared" si="2"/>
        <v>2.0275750202757503E-4</v>
      </c>
      <c r="N30" s="3">
        <v>17</v>
      </c>
      <c r="O30" s="4">
        <f t="shared" si="3"/>
        <v>4.983875696276752E-3</v>
      </c>
      <c r="P30" s="4">
        <v>-0.94117647058823495</v>
      </c>
    </row>
    <row r="31" spans="1:16" x14ac:dyDescent="0.25">
      <c r="A31" s="2" t="s">
        <v>33</v>
      </c>
      <c r="B31" s="3">
        <v>0</v>
      </c>
      <c r="C31" s="4">
        <f t="shared" si="0"/>
        <v>0</v>
      </c>
      <c r="D31" s="3">
        <v>0</v>
      </c>
      <c r="E31" s="4">
        <f t="shared" si="1"/>
        <v>0</v>
      </c>
      <c r="F31" s="3" t="e">
        <v>#DIV/0!</v>
      </c>
      <c r="K31" s="2" t="s">
        <v>37</v>
      </c>
      <c r="L31" s="3">
        <v>1</v>
      </c>
      <c r="M31" s="4">
        <f t="shared" si="2"/>
        <v>2.0275750202757503E-4</v>
      </c>
      <c r="N31" s="3">
        <v>0</v>
      </c>
      <c r="O31" s="4">
        <f t="shared" si="3"/>
        <v>0</v>
      </c>
      <c r="P31" s="3" t="e">
        <v>#DIV/0!</v>
      </c>
    </row>
    <row r="32" spans="1:16" ht="15" x14ac:dyDescent="0.25">
      <c r="A32" s="2" t="s">
        <v>37</v>
      </c>
      <c r="B32" s="3">
        <v>0</v>
      </c>
      <c r="C32" s="4">
        <f t="shared" si="0"/>
        <v>0</v>
      </c>
      <c r="D32" s="3">
        <v>0</v>
      </c>
      <c r="E32" s="4">
        <f t="shared" si="1"/>
        <v>0</v>
      </c>
      <c r="F32" s="3" t="e">
        <v>#DIV/0!</v>
      </c>
      <c r="K32" s="2" t="s">
        <v>38</v>
      </c>
      <c r="L32" s="3">
        <v>1</v>
      </c>
      <c r="M32" s="4">
        <f t="shared" si="2"/>
        <v>2.0275750202757503E-4</v>
      </c>
      <c r="N32" s="3">
        <v>0</v>
      </c>
      <c r="O32" s="4">
        <f t="shared" si="3"/>
        <v>0</v>
      </c>
      <c r="P32" s="3" t="e">
        <v>#DIV/0!</v>
      </c>
    </row>
    <row r="33" spans="1:16" ht="15" x14ac:dyDescent="0.25">
      <c r="A33" s="2" t="s">
        <v>35</v>
      </c>
      <c r="B33" s="3">
        <v>0</v>
      </c>
      <c r="C33" s="4">
        <f t="shared" si="0"/>
        <v>0</v>
      </c>
      <c r="D33" s="3">
        <v>0</v>
      </c>
      <c r="E33" s="4">
        <f t="shared" si="1"/>
        <v>0</v>
      </c>
      <c r="F33" s="3" t="e">
        <v>#DIV/0!</v>
      </c>
      <c r="K33" s="2" t="s">
        <v>34</v>
      </c>
      <c r="L33" s="3">
        <v>0</v>
      </c>
      <c r="M33" s="4">
        <f t="shared" si="2"/>
        <v>0</v>
      </c>
      <c r="N33" s="3">
        <v>1</v>
      </c>
      <c r="O33" s="4">
        <f t="shared" si="3"/>
        <v>2.931691586045148E-4</v>
      </c>
      <c r="P33" s="4">
        <v>-1</v>
      </c>
    </row>
    <row r="34" spans="1:16" ht="15" x14ac:dyDescent="0.25">
      <c r="A34" s="2" t="s">
        <v>38</v>
      </c>
      <c r="B34" s="3">
        <v>0</v>
      </c>
      <c r="C34" s="4">
        <f t="shared" si="0"/>
        <v>0</v>
      </c>
      <c r="D34" s="3">
        <v>0</v>
      </c>
      <c r="E34" s="4">
        <f t="shared" si="1"/>
        <v>0</v>
      </c>
      <c r="F34" s="3" t="e">
        <v>#DIV/0!</v>
      </c>
      <c r="K34" s="2" t="s">
        <v>36</v>
      </c>
      <c r="L34" s="3">
        <v>0</v>
      </c>
      <c r="M34" s="4">
        <f t="shared" si="2"/>
        <v>0</v>
      </c>
      <c r="N34" s="3">
        <v>2</v>
      </c>
      <c r="O34" s="4">
        <f t="shared" si="3"/>
        <v>5.863383172090296E-4</v>
      </c>
      <c r="P34" s="4">
        <v>-1</v>
      </c>
    </row>
    <row r="35" spans="1:16" ht="15" x14ac:dyDescent="0.25">
      <c r="A35" s="5" t="s">
        <v>39</v>
      </c>
      <c r="B35" s="5">
        <v>1096</v>
      </c>
      <c r="C35" s="6">
        <f t="shared" si="0"/>
        <v>1</v>
      </c>
      <c r="D35" s="5">
        <v>617</v>
      </c>
      <c r="E35" s="6">
        <f t="shared" si="1"/>
        <v>1</v>
      </c>
      <c r="F35" s="6">
        <v>0.77633711507293401</v>
      </c>
      <c r="K35" s="5" t="s">
        <v>39</v>
      </c>
      <c r="L35" s="5">
        <v>4932</v>
      </c>
      <c r="M35" s="6">
        <f t="shared" si="2"/>
        <v>1</v>
      </c>
      <c r="N35" s="5">
        <v>3411</v>
      </c>
      <c r="O35" s="6">
        <f t="shared" si="3"/>
        <v>1</v>
      </c>
      <c r="P35" s="6">
        <v>0.44591029023746698</v>
      </c>
    </row>
    <row r="36" spans="1:16" ht="33.6" customHeight="1" x14ac:dyDescent="0.25"/>
    <row r="37" spans="1:16" ht="28.5" x14ac:dyDescent="0.25">
      <c r="A37" s="1" t="s">
        <v>40</v>
      </c>
      <c r="B37" s="1" t="s">
        <v>1</v>
      </c>
      <c r="C37" s="1" t="s">
        <v>2</v>
      </c>
      <c r="D37" s="1" t="s">
        <v>3</v>
      </c>
      <c r="E37" s="1" t="s">
        <v>4</v>
      </c>
      <c r="F37" s="1" t="s">
        <v>12</v>
      </c>
      <c r="H37" s="1" t="s">
        <v>3</v>
      </c>
    </row>
    <row r="38" spans="1:16" ht="15" x14ac:dyDescent="0.25">
      <c r="A38" s="2" t="s">
        <v>41</v>
      </c>
      <c r="B38" s="3">
        <v>967</v>
      </c>
      <c r="C38" s="3">
        <v>512</v>
      </c>
      <c r="D38" s="4">
        <v>0.888671875</v>
      </c>
      <c r="E38" s="3">
        <v>4136</v>
      </c>
      <c r="F38" s="3">
        <v>2784</v>
      </c>
      <c r="H38" s="4">
        <v>0.48563218390804602</v>
      </c>
    </row>
    <row r="39" spans="1:16" ht="15" x14ac:dyDescent="0.25">
      <c r="A39" s="2" t="s">
        <v>42</v>
      </c>
      <c r="B39" s="3">
        <v>73</v>
      </c>
      <c r="C39" s="3">
        <v>77</v>
      </c>
      <c r="D39" s="4">
        <v>-5.1948051948052E-2</v>
      </c>
      <c r="E39" s="3">
        <v>537</v>
      </c>
      <c r="F39" s="3">
        <v>263</v>
      </c>
      <c r="H39" s="4">
        <v>1.04182509505703</v>
      </c>
    </row>
    <row r="40" spans="1:16" ht="15" x14ac:dyDescent="0.25">
      <c r="A40" s="2" t="s">
        <v>43</v>
      </c>
      <c r="B40" s="3">
        <v>43</v>
      </c>
      <c r="C40" s="3">
        <v>26</v>
      </c>
      <c r="D40" s="4">
        <v>0.65384615384615397</v>
      </c>
      <c r="E40" s="3">
        <v>179</v>
      </c>
      <c r="F40" s="3">
        <v>173</v>
      </c>
      <c r="H40" s="4">
        <v>3.4682080924855502E-2</v>
      </c>
    </row>
    <row r="41" spans="1:16" ht="15" x14ac:dyDescent="0.25">
      <c r="A41" s="2" t="s">
        <v>44</v>
      </c>
      <c r="B41" s="3">
        <v>8</v>
      </c>
      <c r="C41" s="3">
        <v>0</v>
      </c>
      <c r="D41" s="3" t="e">
        <v>#DIV/0!</v>
      </c>
      <c r="E41" s="3">
        <v>17</v>
      </c>
      <c r="F41" s="3">
        <v>3</v>
      </c>
      <c r="H41" s="4">
        <v>4.6666666666666696</v>
      </c>
    </row>
    <row r="42" spans="1:16" ht="15" x14ac:dyDescent="0.25">
      <c r="A42" s="2" t="s">
        <v>45</v>
      </c>
      <c r="B42" s="3">
        <v>5</v>
      </c>
      <c r="C42" s="3">
        <v>2</v>
      </c>
      <c r="D42" s="4">
        <v>1.5</v>
      </c>
      <c r="E42" s="3">
        <v>63</v>
      </c>
      <c r="F42" s="3">
        <v>188</v>
      </c>
      <c r="H42" s="4">
        <v>-0.66489361702127703</v>
      </c>
    </row>
    <row r="43" spans="1:16" ht="15" x14ac:dyDescent="0.25">
      <c r="A43" s="5" t="s">
        <v>46</v>
      </c>
      <c r="B43" s="5">
        <v>1096</v>
      </c>
      <c r="C43" s="5">
        <v>617</v>
      </c>
      <c r="D43" s="6">
        <v>0.77633711507293401</v>
      </c>
      <c r="E43" s="5">
        <v>4932</v>
      </c>
      <c r="F43" s="5">
        <v>3411</v>
      </c>
      <c r="H43" s="6">
        <v>0.44591029023746698</v>
      </c>
    </row>
    <row r="44" spans="1:16" ht="24.2" customHeight="1" x14ac:dyDescent="0.25"/>
    <row r="45" spans="1:16" ht="28.5" x14ac:dyDescent="0.25">
      <c r="A45" s="1" t="s">
        <v>47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12</v>
      </c>
      <c r="H45" s="1" t="s">
        <v>3</v>
      </c>
    </row>
    <row r="46" spans="1:16" ht="15" x14ac:dyDescent="0.25">
      <c r="A46" s="2" t="s">
        <v>48</v>
      </c>
      <c r="B46" s="3">
        <v>460</v>
      </c>
      <c r="C46" s="3">
        <v>260</v>
      </c>
      <c r="D46" s="4">
        <v>0.76923076923076905</v>
      </c>
      <c r="E46" s="3">
        <v>1732</v>
      </c>
      <c r="F46" s="3">
        <v>930</v>
      </c>
      <c r="H46" s="4">
        <v>0.86236559139784896</v>
      </c>
    </row>
    <row r="47" spans="1:16" ht="15" x14ac:dyDescent="0.25">
      <c r="A47" s="2" t="s">
        <v>49</v>
      </c>
      <c r="B47" s="3">
        <v>123</v>
      </c>
      <c r="C47" s="3">
        <v>50</v>
      </c>
      <c r="D47" s="4">
        <v>1.46</v>
      </c>
      <c r="E47" s="3">
        <v>898</v>
      </c>
      <c r="F47" s="3">
        <v>748</v>
      </c>
      <c r="H47" s="4">
        <v>0.20053475935828899</v>
      </c>
    </row>
    <row r="48" spans="1:16" ht="15" x14ac:dyDescent="0.25">
      <c r="A48" s="2" t="s">
        <v>50</v>
      </c>
      <c r="B48" s="3">
        <v>111</v>
      </c>
      <c r="C48" s="3">
        <v>49</v>
      </c>
      <c r="D48" s="4">
        <v>1.2653061224489801</v>
      </c>
      <c r="E48" s="3">
        <v>445</v>
      </c>
      <c r="F48" s="3">
        <v>234</v>
      </c>
      <c r="H48" s="4">
        <v>0.90170940170940195</v>
      </c>
    </row>
    <row r="49" spans="1:8" ht="15" x14ac:dyDescent="0.25">
      <c r="A49" s="2" t="s">
        <v>51</v>
      </c>
      <c r="B49" s="3">
        <v>97</v>
      </c>
      <c r="C49" s="3">
        <v>32</v>
      </c>
      <c r="D49" s="4">
        <v>2.03125</v>
      </c>
      <c r="E49" s="3">
        <v>188</v>
      </c>
      <c r="F49" s="3">
        <v>135</v>
      </c>
      <c r="H49" s="4">
        <v>0.39259259259259299</v>
      </c>
    </row>
    <row r="50" spans="1:8" ht="15" x14ac:dyDescent="0.25">
      <c r="A50" s="2" t="s">
        <v>52</v>
      </c>
      <c r="B50" s="3">
        <v>85</v>
      </c>
      <c r="C50" s="3">
        <v>31</v>
      </c>
      <c r="D50" s="4">
        <v>1.74193548387097</v>
      </c>
      <c r="E50" s="3">
        <v>406</v>
      </c>
      <c r="F50" s="3">
        <v>248</v>
      </c>
      <c r="H50" s="4">
        <v>0.63709677419354804</v>
      </c>
    </row>
    <row r="51" spans="1:8" ht="15" x14ac:dyDescent="0.25">
      <c r="A51" s="2" t="s">
        <v>42</v>
      </c>
      <c r="B51" s="3">
        <v>73</v>
      </c>
      <c r="C51" s="3">
        <v>77</v>
      </c>
      <c r="D51" s="4">
        <v>-5.1948051948052E-2</v>
      </c>
      <c r="E51" s="3">
        <v>537</v>
      </c>
      <c r="F51" s="3">
        <v>263</v>
      </c>
      <c r="H51" s="4">
        <v>1.04182509505703</v>
      </c>
    </row>
    <row r="52" spans="1:8" ht="15" x14ac:dyDescent="0.25">
      <c r="A52" s="2" t="s">
        <v>53</v>
      </c>
      <c r="B52" s="3">
        <v>59</v>
      </c>
      <c r="C52" s="3">
        <v>73</v>
      </c>
      <c r="D52" s="4">
        <v>-0.19178082191780799</v>
      </c>
      <c r="E52" s="3">
        <v>240</v>
      </c>
      <c r="F52" s="3">
        <v>310</v>
      </c>
      <c r="H52" s="4">
        <v>-0.225806451612903</v>
      </c>
    </row>
    <row r="53" spans="1:8" ht="15" x14ac:dyDescent="0.25">
      <c r="A53" s="2" t="s">
        <v>43</v>
      </c>
      <c r="B53" s="3">
        <v>40</v>
      </c>
      <c r="C53" s="3">
        <v>25</v>
      </c>
      <c r="D53" s="4">
        <v>0.6</v>
      </c>
      <c r="E53" s="3">
        <v>170</v>
      </c>
      <c r="F53" s="3">
        <v>167</v>
      </c>
      <c r="H53" s="4">
        <v>1.79640718562874E-2</v>
      </c>
    </row>
    <row r="54" spans="1:8" ht="15" x14ac:dyDescent="0.25">
      <c r="A54" s="2" t="s">
        <v>54</v>
      </c>
      <c r="B54" s="3">
        <v>21</v>
      </c>
      <c r="C54" s="3">
        <v>9</v>
      </c>
      <c r="D54" s="4">
        <v>1.3333333333333299</v>
      </c>
      <c r="E54" s="3">
        <v>113</v>
      </c>
      <c r="F54" s="3">
        <v>95</v>
      </c>
      <c r="H54" s="4">
        <v>0.18947368421052599</v>
      </c>
    </row>
    <row r="55" spans="1:8" ht="15" x14ac:dyDescent="0.25">
      <c r="A55" s="2" t="s">
        <v>55</v>
      </c>
      <c r="B55" s="3">
        <v>14</v>
      </c>
      <c r="C55" s="3">
        <v>9</v>
      </c>
      <c r="D55" s="4">
        <v>0.55555555555555602</v>
      </c>
      <c r="E55" s="3">
        <v>123</v>
      </c>
      <c r="F55" s="3">
        <v>90</v>
      </c>
      <c r="H55" s="4">
        <v>0.36666666666666697</v>
      </c>
    </row>
    <row r="56" spans="1:8" ht="15" x14ac:dyDescent="0.25">
      <c r="A56" s="2" t="s">
        <v>44</v>
      </c>
      <c r="B56" s="3">
        <v>8</v>
      </c>
      <c r="C56" s="3">
        <v>0</v>
      </c>
      <c r="D56" s="3" t="e">
        <v>#DIV/0!</v>
      </c>
      <c r="E56" s="3">
        <v>17</v>
      </c>
      <c r="F56" s="3">
        <v>3</v>
      </c>
      <c r="H56" s="4">
        <v>4.6666666666666696</v>
      </c>
    </row>
    <row r="57" spans="1:8" ht="15" x14ac:dyDescent="0.25">
      <c r="A57" s="2" t="s">
        <v>45</v>
      </c>
      <c r="B57" s="3">
        <v>5</v>
      </c>
      <c r="C57" s="3">
        <v>2</v>
      </c>
      <c r="D57" s="4">
        <v>1.5</v>
      </c>
      <c r="E57" s="3">
        <v>63</v>
      </c>
      <c r="F57" s="3">
        <v>188</v>
      </c>
      <c r="H57" s="4">
        <v>-0.66489361702127703</v>
      </c>
    </row>
    <row r="58" spans="1:8" ht="15" x14ac:dyDescent="0.25">
      <c r="A58" s="5" t="s">
        <v>46</v>
      </c>
      <c r="B58" s="5">
        <v>1096</v>
      </c>
      <c r="C58" s="5">
        <v>617</v>
      </c>
      <c r="D58" s="6">
        <v>0.77633711507293401</v>
      </c>
      <c r="E58" s="5">
        <v>4932</v>
      </c>
      <c r="F58" s="5">
        <v>3411</v>
      </c>
      <c r="H58" s="6">
        <v>0.44591029023746698</v>
      </c>
    </row>
    <row r="59" spans="1:8" ht="101.25" customHeight="1" x14ac:dyDescent="0.25"/>
    <row r="60" spans="1:8" ht="15" x14ac:dyDescent="0.25"/>
    <row r="61" spans="1:8" ht="15" x14ac:dyDescent="0.25"/>
    <row r="62" spans="1:8" ht="15" x14ac:dyDescent="0.25"/>
  </sheetData>
  <pageMargins left="0.78740157480314998" right="0.78740157480314998" top="0.78740157480314998" bottom="0.78740157480314998" header="0.78740157480314998" footer="0.78740157480314998"/>
  <pageSetup paperSize="9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883a0bf735f12e197ac16e6b03a2c673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c166cb6c902c69f3371922a76018de81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Props1.xml><?xml version="1.0" encoding="utf-8"?>
<ds:datastoreItem xmlns:ds="http://schemas.openxmlformats.org/officeDocument/2006/customXml" ds:itemID="{CFB76275-4B31-4303-AE19-F6ADE6DA353D}"/>
</file>

<file path=customXml/itemProps2.xml><?xml version="1.0" encoding="utf-8"?>
<ds:datastoreItem xmlns:ds="http://schemas.openxmlformats.org/officeDocument/2006/customXml" ds:itemID="{46A4FAF7-1EFE-46DD-A197-EE3A6C1A2757}"/>
</file>

<file path=customXml/itemProps3.xml><?xml version="1.0" encoding="utf-8"?>
<ds:datastoreItem xmlns:ds="http://schemas.openxmlformats.org/officeDocument/2006/customXml" ds:itemID="{A9942900-3CCD-4B52-9400-F0A2DDB3B0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8_BUS_AND_COACH_PRESS_RELEASE M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Tucker</cp:lastModifiedBy>
  <dcterms:modified xsi:type="dcterms:W3CDTF">2024-02-07T17:36:08Z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11699000</vt:r8>
  </property>
</Properties>
</file>