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IS\Press_Release_Quarterly_HDV_Reports\Sent to comms\2024\Q4\"/>
    </mc:Choice>
  </mc:AlternateContent>
  <xr:revisionPtr revIDLastSave="0" documentId="13_ncr:1_{3DDEFBE8-6389-44FA-8DFD-AE2266E712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4834f11-affd-4c74-8f28-970ba5d" sheetId="1" r:id="rId1"/>
  </sheets>
  <definedNames>
    <definedName name="_xlnm.Print_Titles" localSheetId="0">'44834f11-affd-4c74-8f28-970ba5d'!$1:$1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4" i="1" l="1"/>
  <c r="O35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11" i="1"/>
  <c r="M34" i="1"/>
  <c r="M35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11" i="1"/>
  <c r="E33" i="1"/>
  <c r="E34" i="1"/>
  <c r="E35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11" i="1"/>
  <c r="C26" i="1"/>
  <c r="C27" i="1"/>
  <c r="C28" i="1"/>
  <c r="C29" i="1"/>
  <c r="C30" i="1"/>
  <c r="C31" i="1"/>
  <c r="C32" i="1"/>
  <c r="C33" i="1"/>
  <c r="C34" i="1"/>
  <c r="C35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1" i="1"/>
</calcChain>
</file>

<file path=xl/sharedStrings.xml><?xml version="1.0" encoding="utf-8"?>
<sst xmlns="http://schemas.openxmlformats.org/spreadsheetml/2006/main" count="118" uniqueCount="58">
  <si>
    <t>UK New Bus and Coach Registrations</t>
  </si>
  <si>
    <t>Q4</t>
  </si>
  <si>
    <t>Q4 LY</t>
  </si>
  <si>
    <t>% Change</t>
  </si>
  <si>
    <t>YTD</t>
  </si>
  <si>
    <t xml:space="preserve">YTD LY </t>
  </si>
  <si>
    <t>MINIBUSES TO 6T AND 17 SEATS</t>
  </si>
  <si>
    <t>SINGLE-DECK</t>
  </si>
  <si>
    <t>DOUBLE-DECK</t>
  </si>
  <si>
    <t>Bus and Coach Total</t>
  </si>
  <si>
    <t>Marque</t>
  </si>
  <si>
    <t>% Market Share</t>
  </si>
  <si>
    <t>YTD LY</t>
  </si>
  <si>
    <t>FORD</t>
  </si>
  <si>
    <t>ALEXANDER DENNIS</t>
  </si>
  <si>
    <t>PEUGEOT</t>
  </si>
  <si>
    <t>MERCEDES</t>
  </si>
  <si>
    <t>WRIGHTBUS</t>
  </si>
  <si>
    <t>CITROEN</t>
  </si>
  <si>
    <t>VOLVO</t>
  </si>
  <si>
    <t>YUTONG</t>
  </si>
  <si>
    <t>BYD</t>
  </si>
  <si>
    <t>SCANIA</t>
  </si>
  <si>
    <t>VAUXHALL</t>
  </si>
  <si>
    <t>FIAT</t>
  </si>
  <si>
    <t>RENAULT</t>
  </si>
  <si>
    <t>IRIZAR</t>
  </si>
  <si>
    <t>VDL BUS</t>
  </si>
  <si>
    <t>NEOPLAN</t>
  </si>
  <si>
    <t>MAN</t>
  </si>
  <si>
    <t>IVECO</t>
  </si>
  <si>
    <t>VAN HOOL</t>
  </si>
  <si>
    <t>MAXUS</t>
  </si>
  <si>
    <t>OPTARE</t>
  </si>
  <si>
    <t>RENAULT TRUCKS</t>
  </si>
  <si>
    <t>VOLKSWAGEN</t>
  </si>
  <si>
    <t>CAETANO</t>
  </si>
  <si>
    <t>SETRA</t>
  </si>
  <si>
    <t/>
  </si>
  <si>
    <t>Country</t>
  </si>
  <si>
    <t>ENGLAND</t>
  </si>
  <si>
    <t>WALES</t>
  </si>
  <si>
    <t>SCOTLAND</t>
  </si>
  <si>
    <t>NORTHERN IRELAND</t>
  </si>
  <si>
    <t>ISLE OF MAN</t>
  </si>
  <si>
    <t>Total</t>
  </si>
  <si>
    <t>Regions</t>
  </si>
  <si>
    <t>SOUTH EAST</t>
  </si>
  <si>
    <t>SOUTH WEST</t>
  </si>
  <si>
    <t>NORTH WEST</t>
  </si>
  <si>
    <t>WEST MIDLANDS</t>
  </si>
  <si>
    <t>YORKS/HUMBERSIDE</t>
  </si>
  <si>
    <t>EAST ANGLIA</t>
  </si>
  <si>
    <t>EAST MIDLANDS</t>
  </si>
  <si>
    <t>NORTHERN</t>
  </si>
  <si>
    <t>Fuel</t>
  </si>
  <si>
    <t>DIESEL / OTHER</t>
  </si>
  <si>
    <t>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</si>
</sst>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0.0%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1"/>
      <color rgb="FFFFFFFF"/>
      <name val="Tahoma"/>
    </font>
    <font>
      <b/>
      <sz val="10"/>
      <color rgb="FF465678"/>
      <name val="Tahoma"/>
    </font>
    <font>
      <sz val="10"/>
      <color rgb="FF4D4D4D"/>
      <name val="Tahoma"/>
    </font>
    <font>
      <b/>
      <sz val="10"/>
      <color rgb="FFFFFFFF"/>
      <name val="Tahoma"/>
    </font>
  </fonts>
  <fills count="5">
    <fill>
      <patternFill patternType="none"/>
    </fill>
    <fill>
      <patternFill patternType="gray125"/>
    </fill>
    <fill>
      <patternFill patternType="solid">
        <fgColor rgb="FF4C68A2"/>
        <bgColor rgb="FF4C68A2"/>
      </patternFill>
    </fill>
    <fill>
      <patternFill patternType="solid">
        <fgColor rgb="FF9EB6E4"/>
        <bgColor rgb="FF9EB6E4"/>
      </patternFill>
    </fill>
    <fill>
      <patternFill patternType="solid">
        <fgColor rgb="FF7292CC"/>
        <bgColor rgb="FF7292CC"/>
      </patternFill>
    </fill>
  </fills>
  <borders count="5">
    <border>
      <left/>
      <right/>
      <top/>
      <bottom/>
      <diagonal/>
    </border>
    <border>
      <left style="thin">
        <color rgb="FF7292CC"/>
      </left>
      <right style="thin">
        <color rgb="FF7292CC"/>
      </right>
      <top style="thin">
        <color rgb="FF7292CC"/>
      </top>
      <bottom style="thin">
        <color rgb="FF7292CC"/>
      </bottom>
      <diagonal/>
    </border>
    <border>
      <left style="thin">
        <color rgb="FFC6DAF8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  <border>
      <left style="thin">
        <color rgb="FF9EB6E4"/>
      </left>
      <right style="thin">
        <color rgb="FF9EB6E4"/>
      </right>
      <top style="thin">
        <color rgb="FF9EB6E4"/>
      </top>
      <bottom style="thin">
        <color rgb="FF9EB6E4"/>
      </bottom>
      <diagonal/>
    </border>
  </borders>
  <cellStyleXfs count="1">
    <xf numFmtId="0" fontId="0" fillId="0" borderId="0"/>
  </cellStyleXfs>
  <cellXfs count="7">
    <xf numFmtId="0" fontId="1" fillId="0" borderId="0" xfId="0" applyFont="1"/>
    <xf numFmtId="0" fontId="2" fillId="2" borderId="1" xfId="0" applyFont="1" applyFill="1" applyBorder="1" applyAlignment="1">
      <alignment vertical="top" wrapText="1" readingOrder="1"/>
    </xf>
    <xf numFmtId="0" fontId="3" fillId="3" borderId="2" xfId="0" applyFont="1" applyFill="1" applyBorder="1" applyAlignment="1">
      <alignment vertical="top" wrapText="1" readingOrder="1"/>
    </xf>
    <xf numFmtId="0" fontId="4" fillId="0" borderId="3" xfId="0" applyFont="1" applyBorder="1" applyAlignment="1">
      <alignment vertical="top" wrapText="1" readingOrder="1"/>
    </xf>
    <xf numFmtId="164" fontId="4" fillId="0" borderId="3" xfId="0" applyNumberFormat="1" applyFont="1" applyBorder="1" applyAlignment="1">
      <alignment vertical="top" wrapText="1" readingOrder="1"/>
    </xf>
    <xf numFmtId="0" fontId="5" fillId="4" borderId="4" xfId="0" applyFont="1" applyFill="1" applyBorder="1" applyAlignment="1">
      <alignment vertical="top" wrapText="1" readingOrder="1"/>
    </xf>
    <xf numFmtId="164" fontId="5" fillId="4" borderId="4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69B4"/>
      <rgbColor rgb="00FF0000"/>
      <rgbColor rgb="000000FF"/>
      <rgbColor rgb="004C68A2"/>
      <rgbColor rgb="007292CC"/>
      <rgbColor rgb="00FFFFFF"/>
      <rgbColor rgb="009EB6E4"/>
      <rgbColor rgb="00C6DAF8"/>
      <rgbColor rgb="00465678"/>
      <rgbColor rgb="00E5E5E5"/>
      <rgbColor rgb="004D4D4D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6"/>
  <sheetViews>
    <sheetView showGridLines="0" tabSelected="1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26.85546875" customWidth="1"/>
    <col min="2" max="2" width="9" customWidth="1"/>
    <col min="3" max="3" width="8.85546875" customWidth="1"/>
    <col min="4" max="4" width="9.42578125" customWidth="1"/>
    <col min="5" max="5" width="8.42578125" customWidth="1"/>
    <col min="6" max="6" width="9.42578125" customWidth="1"/>
    <col min="7" max="7" width="0" hidden="1" customWidth="1"/>
    <col min="8" max="8" width="9.140625" customWidth="1"/>
    <col min="9" max="9" width="0" hidden="1" customWidth="1"/>
    <col min="10" max="10" width="1.140625" customWidth="1"/>
    <col min="11" max="11" width="21.85546875" customWidth="1"/>
    <col min="12" max="12" width="10.140625" customWidth="1"/>
    <col min="13" max="13" width="12" customWidth="1"/>
    <col min="14" max="14" width="8.28515625" customWidth="1"/>
    <col min="15" max="15" width="11.85546875" customWidth="1"/>
    <col min="16" max="16" width="9.42578125" customWidth="1"/>
    <col min="17" max="17" width="4.28515625" customWidth="1"/>
  </cols>
  <sheetData>
    <row r="1" spans="1:16" ht="0.95" customHeight="1" x14ac:dyDescent="0.25"/>
    <row r="2" spans="1:16" ht="18" customHeight="1" x14ac:dyDescent="0.25"/>
    <row r="3" spans="1:16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3</v>
      </c>
    </row>
    <row r="4" spans="1:16" ht="25.5" x14ac:dyDescent="0.25">
      <c r="A4" s="2" t="s">
        <v>6</v>
      </c>
      <c r="B4" s="3">
        <v>1576</v>
      </c>
      <c r="C4" s="3">
        <v>457</v>
      </c>
      <c r="D4" s="4">
        <v>2.44857768052516</v>
      </c>
      <c r="E4" s="3">
        <v>4816</v>
      </c>
      <c r="F4" s="3">
        <v>2378</v>
      </c>
      <c r="H4" s="4">
        <v>1.0252312867956299</v>
      </c>
    </row>
    <row r="5" spans="1:16" x14ac:dyDescent="0.25">
      <c r="A5" s="2" t="s">
        <v>7</v>
      </c>
      <c r="B5" s="3">
        <v>443</v>
      </c>
      <c r="C5" s="3">
        <v>395</v>
      </c>
      <c r="D5" s="4">
        <v>0.12151898734177199</v>
      </c>
      <c r="E5" s="3">
        <v>1973</v>
      </c>
      <c r="F5" s="3">
        <v>1610</v>
      </c>
      <c r="H5" s="4">
        <v>0.22546583850931701</v>
      </c>
    </row>
    <row r="6" spans="1:16" x14ac:dyDescent="0.25">
      <c r="A6" s="2" t="s">
        <v>8</v>
      </c>
      <c r="B6" s="3">
        <v>488</v>
      </c>
      <c r="C6" s="3">
        <v>244</v>
      </c>
      <c r="D6" s="4">
        <v>1</v>
      </c>
      <c r="E6" s="3">
        <v>1601</v>
      </c>
      <c r="F6" s="3">
        <v>944</v>
      </c>
      <c r="H6" s="4">
        <v>0.69597457627118597</v>
      </c>
    </row>
    <row r="7" spans="1:16" x14ac:dyDescent="0.25">
      <c r="A7" s="5" t="s">
        <v>9</v>
      </c>
      <c r="B7" s="5">
        <v>2507</v>
      </c>
      <c r="C7" s="5">
        <v>1096</v>
      </c>
      <c r="D7" s="6">
        <v>1.2874087591240899</v>
      </c>
      <c r="E7" s="5">
        <v>8390</v>
      </c>
      <c r="F7" s="5">
        <v>4932</v>
      </c>
      <c r="H7" s="6">
        <v>0.70113544201135403</v>
      </c>
    </row>
    <row r="8" spans="1:16" ht="0" hidden="1" customHeight="1" x14ac:dyDescent="0.25"/>
    <row r="9" spans="1:16" ht="28.35" customHeight="1" x14ac:dyDescent="0.25"/>
    <row r="10" spans="1:16" ht="57" x14ac:dyDescent="0.25">
      <c r="A10" s="1" t="s">
        <v>10</v>
      </c>
      <c r="B10" s="1" t="s">
        <v>1</v>
      </c>
      <c r="C10" s="1" t="s">
        <v>11</v>
      </c>
      <c r="D10" s="1" t="s">
        <v>2</v>
      </c>
      <c r="E10" s="1" t="s">
        <v>11</v>
      </c>
      <c r="F10" s="1" t="s">
        <v>3</v>
      </c>
      <c r="K10" s="1" t="s">
        <v>10</v>
      </c>
      <c r="L10" s="1" t="s">
        <v>4</v>
      </c>
      <c r="M10" s="1" t="s">
        <v>11</v>
      </c>
      <c r="N10" s="1" t="s">
        <v>12</v>
      </c>
      <c r="O10" s="1" t="s">
        <v>11</v>
      </c>
      <c r="P10" s="1" t="s">
        <v>3</v>
      </c>
    </row>
    <row r="11" spans="1:16" x14ac:dyDescent="0.25">
      <c r="A11" s="2" t="s">
        <v>13</v>
      </c>
      <c r="B11" s="3">
        <v>746</v>
      </c>
      <c r="C11" s="4">
        <f>B11/$B$36</f>
        <v>0.29756681292381332</v>
      </c>
      <c r="D11" s="3">
        <v>154</v>
      </c>
      <c r="E11" s="4">
        <f>D11/$D$36</f>
        <v>0.14051094890510948</v>
      </c>
      <c r="F11" s="4">
        <v>3.8441558441558401</v>
      </c>
      <c r="K11" s="2" t="s">
        <v>13</v>
      </c>
      <c r="L11" s="3">
        <v>1910</v>
      </c>
      <c r="M11" s="4">
        <f>L11/$L$36</f>
        <v>0.22765196662693682</v>
      </c>
      <c r="N11" s="3">
        <v>1011</v>
      </c>
      <c r="O11" s="4">
        <f>N11/$N$36</f>
        <v>0.20498783454987834</v>
      </c>
      <c r="P11" s="4">
        <v>0.889218595450049</v>
      </c>
    </row>
    <row r="12" spans="1:16" x14ac:dyDescent="0.25">
      <c r="A12" s="2" t="s">
        <v>14</v>
      </c>
      <c r="B12" s="3">
        <v>335</v>
      </c>
      <c r="C12" s="4">
        <f t="shared" ref="C12:C35" si="0">B12/$B$36</f>
        <v>0.13362584762664539</v>
      </c>
      <c r="D12" s="3">
        <v>200</v>
      </c>
      <c r="E12" s="4">
        <f t="shared" ref="E12:E35" si="1">D12/$D$36</f>
        <v>0.18248175182481752</v>
      </c>
      <c r="F12" s="4">
        <v>0.67500000000000004</v>
      </c>
      <c r="K12" s="2" t="s">
        <v>15</v>
      </c>
      <c r="L12" s="3">
        <v>1043</v>
      </c>
      <c r="M12" s="4">
        <f t="shared" ref="M12:M35" si="2">L12/$L$36</f>
        <v>0.12431466030989273</v>
      </c>
      <c r="N12" s="3">
        <v>297</v>
      </c>
      <c r="O12" s="4">
        <f t="shared" ref="O12:O35" si="3">N12/$N$36</f>
        <v>6.0218978102189784E-2</v>
      </c>
      <c r="P12" s="4">
        <v>2.5117845117845099</v>
      </c>
    </row>
    <row r="13" spans="1:16" x14ac:dyDescent="0.25">
      <c r="A13" s="2" t="s">
        <v>15</v>
      </c>
      <c r="B13" s="3">
        <v>315</v>
      </c>
      <c r="C13" s="4">
        <f t="shared" si="0"/>
        <v>0.12564818508177103</v>
      </c>
      <c r="D13" s="3">
        <v>75</v>
      </c>
      <c r="E13" s="4">
        <f t="shared" si="1"/>
        <v>6.8430656934306569E-2</v>
      </c>
      <c r="F13" s="4">
        <v>3.2</v>
      </c>
      <c r="K13" s="2" t="s">
        <v>16</v>
      </c>
      <c r="L13" s="3">
        <v>1024</v>
      </c>
      <c r="M13" s="4">
        <f t="shared" si="2"/>
        <v>0.12205005959475566</v>
      </c>
      <c r="N13" s="3">
        <v>968</v>
      </c>
      <c r="O13" s="4">
        <f t="shared" si="3"/>
        <v>0.19626926196269262</v>
      </c>
      <c r="P13" s="4">
        <v>5.7851239669421503E-2</v>
      </c>
    </row>
    <row r="14" spans="1:16" x14ac:dyDescent="0.25">
      <c r="A14" s="2" t="s">
        <v>16</v>
      </c>
      <c r="B14" s="3">
        <v>217</v>
      </c>
      <c r="C14" s="4">
        <f t="shared" si="0"/>
        <v>8.6557638611886714E-2</v>
      </c>
      <c r="D14" s="3">
        <v>182</v>
      </c>
      <c r="E14" s="4">
        <f t="shared" si="1"/>
        <v>0.16605839416058393</v>
      </c>
      <c r="F14" s="4">
        <v>0.19230769230769201</v>
      </c>
      <c r="K14" s="2" t="s">
        <v>14</v>
      </c>
      <c r="L14" s="3">
        <v>974</v>
      </c>
      <c r="M14" s="4">
        <f t="shared" si="2"/>
        <v>0.11609058402860549</v>
      </c>
      <c r="N14" s="3">
        <v>517</v>
      </c>
      <c r="O14" s="4">
        <f t="shared" si="3"/>
        <v>0.10482562854825629</v>
      </c>
      <c r="P14" s="4">
        <v>0.88394584139264998</v>
      </c>
    </row>
    <row r="15" spans="1:16" x14ac:dyDescent="0.25">
      <c r="A15" s="2" t="s">
        <v>17</v>
      </c>
      <c r="B15" s="3">
        <v>205</v>
      </c>
      <c r="C15" s="4">
        <f t="shared" si="0"/>
        <v>8.1771041084962109E-2</v>
      </c>
      <c r="D15" s="3">
        <v>109</v>
      </c>
      <c r="E15" s="4">
        <f t="shared" si="1"/>
        <v>9.9452554744525551E-2</v>
      </c>
      <c r="F15" s="4">
        <v>0.88073394495412805</v>
      </c>
      <c r="K15" s="2" t="s">
        <v>17</v>
      </c>
      <c r="L15" s="3">
        <v>850</v>
      </c>
      <c r="M15" s="4">
        <f t="shared" si="2"/>
        <v>0.10131108462455304</v>
      </c>
      <c r="N15" s="3">
        <v>482</v>
      </c>
      <c r="O15" s="4">
        <f t="shared" si="3"/>
        <v>9.7729115977291156E-2</v>
      </c>
      <c r="P15" s="4">
        <v>0.76348547717842297</v>
      </c>
    </row>
    <row r="16" spans="1:16" x14ac:dyDescent="0.25">
      <c r="A16" s="2" t="s">
        <v>18</v>
      </c>
      <c r="B16" s="3">
        <v>198</v>
      </c>
      <c r="C16" s="4">
        <f t="shared" si="0"/>
        <v>7.8978859194256082E-2</v>
      </c>
      <c r="D16" s="3">
        <v>19</v>
      </c>
      <c r="E16" s="4">
        <f t="shared" si="1"/>
        <v>1.7335766423357664E-2</v>
      </c>
      <c r="F16" s="4">
        <v>9.4210526315789505</v>
      </c>
      <c r="K16" s="2" t="s">
        <v>19</v>
      </c>
      <c r="L16" s="3">
        <v>527</v>
      </c>
      <c r="M16" s="4">
        <f t="shared" si="2"/>
        <v>6.2812872467222891E-2</v>
      </c>
      <c r="N16" s="3">
        <v>392</v>
      </c>
      <c r="O16" s="4">
        <f t="shared" si="3"/>
        <v>7.9480940794809413E-2</v>
      </c>
      <c r="P16" s="4">
        <v>0.344387755102041</v>
      </c>
    </row>
    <row r="17" spans="1:16" x14ac:dyDescent="0.25">
      <c r="A17" s="2" t="s">
        <v>19</v>
      </c>
      <c r="B17" s="3">
        <v>178</v>
      </c>
      <c r="C17" s="4">
        <f t="shared" si="0"/>
        <v>7.1001196649381731E-2</v>
      </c>
      <c r="D17" s="3">
        <v>133</v>
      </c>
      <c r="E17" s="4">
        <f t="shared" si="1"/>
        <v>0.12135036496350365</v>
      </c>
      <c r="F17" s="4">
        <v>0.33834586466165401</v>
      </c>
      <c r="K17" s="2" t="s">
        <v>18</v>
      </c>
      <c r="L17" s="3">
        <v>462</v>
      </c>
      <c r="M17" s="4">
        <f t="shared" si="2"/>
        <v>5.5065554231227651E-2</v>
      </c>
      <c r="N17" s="3">
        <v>89</v>
      </c>
      <c r="O17" s="4">
        <f t="shared" si="3"/>
        <v>1.8045417680454177E-2</v>
      </c>
      <c r="P17" s="4">
        <v>4.1910112359550604</v>
      </c>
    </row>
    <row r="18" spans="1:16" x14ac:dyDescent="0.25">
      <c r="A18" s="2" t="s">
        <v>20</v>
      </c>
      <c r="B18" s="3">
        <v>56</v>
      </c>
      <c r="C18" s="4">
        <f t="shared" si="0"/>
        <v>2.2337455125648185E-2</v>
      </c>
      <c r="D18" s="3">
        <v>53</v>
      </c>
      <c r="E18" s="4">
        <f t="shared" si="1"/>
        <v>4.8357664233576646E-2</v>
      </c>
      <c r="F18" s="4">
        <v>5.6603773584905703E-2</v>
      </c>
      <c r="K18" s="2" t="s">
        <v>21</v>
      </c>
      <c r="L18" s="3">
        <v>353</v>
      </c>
      <c r="M18" s="4">
        <f t="shared" si="2"/>
        <v>4.2073897497020264E-2</v>
      </c>
      <c r="N18" s="3">
        <v>444</v>
      </c>
      <c r="O18" s="4">
        <f t="shared" si="3"/>
        <v>9.002433090024331E-2</v>
      </c>
      <c r="P18" s="4">
        <v>-0.204954954954955</v>
      </c>
    </row>
    <row r="19" spans="1:16" x14ac:dyDescent="0.25">
      <c r="A19" s="2" t="s">
        <v>22</v>
      </c>
      <c r="B19" s="3">
        <v>49</v>
      </c>
      <c r="C19" s="4">
        <f t="shared" si="0"/>
        <v>1.9545273234942161E-2</v>
      </c>
      <c r="D19" s="3">
        <v>46</v>
      </c>
      <c r="E19" s="4">
        <f t="shared" si="1"/>
        <v>4.1970802919708027E-2</v>
      </c>
      <c r="F19" s="4">
        <v>6.5217391304347797E-2</v>
      </c>
      <c r="K19" s="2" t="s">
        <v>23</v>
      </c>
      <c r="L19" s="3">
        <v>300</v>
      </c>
      <c r="M19" s="4">
        <f t="shared" si="2"/>
        <v>3.5756853396901073E-2</v>
      </c>
      <c r="N19" s="3">
        <v>104</v>
      </c>
      <c r="O19" s="4">
        <f t="shared" si="3"/>
        <v>2.1086780210867802E-2</v>
      </c>
      <c r="P19" s="4">
        <v>1.8846153846153799</v>
      </c>
    </row>
    <row r="20" spans="1:16" x14ac:dyDescent="0.25">
      <c r="A20" s="2" t="s">
        <v>21</v>
      </c>
      <c r="B20" s="3">
        <v>44</v>
      </c>
      <c r="C20" s="4">
        <f t="shared" si="0"/>
        <v>1.7550857598723574E-2</v>
      </c>
      <c r="D20" s="3">
        <v>67</v>
      </c>
      <c r="E20" s="4">
        <f t="shared" si="1"/>
        <v>6.113138686131387E-2</v>
      </c>
      <c r="F20" s="4">
        <v>-0.34328358208955201</v>
      </c>
      <c r="K20" s="2" t="s">
        <v>20</v>
      </c>
      <c r="L20" s="3">
        <v>275</v>
      </c>
      <c r="M20" s="4">
        <f t="shared" si="2"/>
        <v>3.2777115613825986E-2</v>
      </c>
      <c r="N20" s="3">
        <v>237</v>
      </c>
      <c r="O20" s="4">
        <f t="shared" si="3"/>
        <v>4.8053527980535277E-2</v>
      </c>
      <c r="P20" s="4">
        <v>0.16033755274261599</v>
      </c>
    </row>
    <row r="21" spans="1:16" x14ac:dyDescent="0.25">
      <c r="A21" s="2" t="s">
        <v>24</v>
      </c>
      <c r="B21" s="3">
        <v>36</v>
      </c>
      <c r="C21" s="4">
        <f t="shared" si="0"/>
        <v>1.4359792580773833E-2</v>
      </c>
      <c r="D21" s="3">
        <v>18</v>
      </c>
      <c r="E21" s="4">
        <f t="shared" si="1"/>
        <v>1.6423357664233577E-2</v>
      </c>
      <c r="F21" s="4">
        <v>1</v>
      </c>
      <c r="K21" s="2" t="s">
        <v>22</v>
      </c>
      <c r="L21" s="3">
        <v>243</v>
      </c>
      <c r="M21" s="4">
        <f t="shared" si="2"/>
        <v>2.8963051251489867E-2</v>
      </c>
      <c r="N21" s="3">
        <v>172</v>
      </c>
      <c r="O21" s="4">
        <f t="shared" si="3"/>
        <v>3.4874290348742905E-2</v>
      </c>
      <c r="P21" s="4">
        <v>0.412790697674419</v>
      </c>
    </row>
    <row r="22" spans="1:16" x14ac:dyDescent="0.25">
      <c r="A22" s="2" t="s">
        <v>23</v>
      </c>
      <c r="B22" s="3">
        <v>33</v>
      </c>
      <c r="C22" s="4">
        <f t="shared" si="0"/>
        <v>1.316314319904268E-2</v>
      </c>
      <c r="D22" s="3">
        <v>18</v>
      </c>
      <c r="E22" s="4">
        <f t="shared" si="1"/>
        <v>1.6423357664233577E-2</v>
      </c>
      <c r="F22" s="4">
        <v>0.83333333333333304</v>
      </c>
      <c r="K22" s="2" t="s">
        <v>24</v>
      </c>
      <c r="L22" s="3">
        <v>100</v>
      </c>
      <c r="M22" s="4">
        <f t="shared" si="2"/>
        <v>1.1918951132300357E-2</v>
      </c>
      <c r="N22" s="3">
        <v>57</v>
      </c>
      <c r="O22" s="4">
        <f t="shared" si="3"/>
        <v>1.1557177615571776E-2</v>
      </c>
      <c r="P22" s="4">
        <v>0.75438596491228105</v>
      </c>
    </row>
    <row r="23" spans="1:16" x14ac:dyDescent="0.25">
      <c r="A23" s="2" t="s">
        <v>25</v>
      </c>
      <c r="B23" s="3">
        <v>30</v>
      </c>
      <c r="C23" s="4">
        <f t="shared" si="0"/>
        <v>1.1966493817311527E-2</v>
      </c>
      <c r="D23" s="3">
        <v>0</v>
      </c>
      <c r="E23" s="4">
        <f t="shared" si="1"/>
        <v>0</v>
      </c>
      <c r="F23" s="3" t="e">
        <v>#DIV/0!</v>
      </c>
      <c r="K23" s="2" t="s">
        <v>26</v>
      </c>
      <c r="L23" s="3">
        <v>94</v>
      </c>
      <c r="M23" s="4">
        <f t="shared" si="2"/>
        <v>1.1203814064362336E-2</v>
      </c>
      <c r="N23" s="3">
        <v>64</v>
      </c>
      <c r="O23" s="4">
        <f t="shared" si="3"/>
        <v>1.2976480129764802E-2</v>
      </c>
      <c r="P23" s="4">
        <v>0.46875</v>
      </c>
    </row>
    <row r="24" spans="1:16" x14ac:dyDescent="0.25">
      <c r="A24" s="2" t="s">
        <v>27</v>
      </c>
      <c r="B24" s="3">
        <v>29</v>
      </c>
      <c r="C24" s="4">
        <f t="shared" si="0"/>
        <v>1.1567610690067811E-2</v>
      </c>
      <c r="D24" s="3">
        <v>0</v>
      </c>
      <c r="E24" s="4">
        <f t="shared" si="1"/>
        <v>0</v>
      </c>
      <c r="F24" s="3" t="e">
        <v>#DIV/0!</v>
      </c>
      <c r="K24" s="2" t="s">
        <v>25</v>
      </c>
      <c r="L24" s="3">
        <v>79</v>
      </c>
      <c r="M24" s="4">
        <f t="shared" si="2"/>
        <v>9.4159713945172821E-3</v>
      </c>
      <c r="N24" s="3">
        <v>13</v>
      </c>
      <c r="O24" s="4">
        <f t="shared" si="3"/>
        <v>2.6358475263584752E-3</v>
      </c>
      <c r="P24" s="4">
        <v>5.0769230769230802</v>
      </c>
    </row>
    <row r="25" spans="1:16" x14ac:dyDescent="0.25">
      <c r="A25" s="2" t="s">
        <v>26</v>
      </c>
      <c r="B25" s="3">
        <v>12</v>
      </c>
      <c r="C25" s="4">
        <f t="shared" si="0"/>
        <v>4.7865975269246108E-3</v>
      </c>
      <c r="D25" s="3">
        <v>8</v>
      </c>
      <c r="E25" s="4">
        <f t="shared" si="1"/>
        <v>7.2992700729927005E-3</v>
      </c>
      <c r="F25" s="4">
        <v>0.5</v>
      </c>
      <c r="K25" s="2" t="s">
        <v>28</v>
      </c>
      <c r="L25" s="3">
        <v>63</v>
      </c>
      <c r="M25" s="4">
        <f t="shared" si="2"/>
        <v>7.5089392133492255E-3</v>
      </c>
      <c r="N25" s="3">
        <v>42</v>
      </c>
      <c r="O25" s="4">
        <f t="shared" si="3"/>
        <v>8.5158150851581509E-3</v>
      </c>
      <c r="P25" s="4">
        <v>0.5</v>
      </c>
    </row>
    <row r="26" spans="1:16" x14ac:dyDescent="0.25">
      <c r="A26" s="2" t="s">
        <v>29</v>
      </c>
      <c r="B26" s="3">
        <v>10</v>
      </c>
      <c r="C26" s="4">
        <f>B26/$B$36</f>
        <v>3.9888312724371761E-3</v>
      </c>
      <c r="D26" s="3">
        <v>1</v>
      </c>
      <c r="E26" s="4">
        <f t="shared" si="1"/>
        <v>9.1240875912408756E-4</v>
      </c>
      <c r="F26" s="4">
        <v>9</v>
      </c>
      <c r="K26" s="2" t="s">
        <v>29</v>
      </c>
      <c r="L26" s="3">
        <v>41</v>
      </c>
      <c r="M26" s="4">
        <f t="shared" si="2"/>
        <v>4.8867699642431463E-3</v>
      </c>
      <c r="N26" s="3">
        <v>6</v>
      </c>
      <c r="O26" s="4">
        <f t="shared" si="3"/>
        <v>1.2165450121654502E-3</v>
      </c>
      <c r="P26" s="4">
        <v>5.8333333333333304</v>
      </c>
    </row>
    <row r="27" spans="1:16" x14ac:dyDescent="0.25">
      <c r="A27" s="2" t="s">
        <v>30</v>
      </c>
      <c r="B27" s="3">
        <v>9</v>
      </c>
      <c r="C27" s="4">
        <f t="shared" si="0"/>
        <v>3.5899481451934583E-3</v>
      </c>
      <c r="D27" s="3">
        <v>11</v>
      </c>
      <c r="E27" s="4">
        <f t="shared" si="1"/>
        <v>1.0036496350364963E-2</v>
      </c>
      <c r="F27" s="4">
        <v>-0.18181818181818199</v>
      </c>
      <c r="K27" s="2" t="s">
        <v>27</v>
      </c>
      <c r="L27" s="3">
        <v>29</v>
      </c>
      <c r="M27" s="4">
        <f t="shared" si="2"/>
        <v>3.4564958283671036E-3</v>
      </c>
      <c r="N27" s="3">
        <v>14</v>
      </c>
      <c r="O27" s="4">
        <f t="shared" si="3"/>
        <v>2.8386050283860501E-3</v>
      </c>
      <c r="P27" s="4">
        <v>1.0714285714285701</v>
      </c>
    </row>
    <row r="28" spans="1:16" x14ac:dyDescent="0.25">
      <c r="A28" s="2" t="s">
        <v>31</v>
      </c>
      <c r="B28" s="3">
        <v>3</v>
      </c>
      <c r="C28" s="4">
        <f t="shared" si="0"/>
        <v>1.1966493817311527E-3</v>
      </c>
      <c r="D28" s="3">
        <v>0</v>
      </c>
      <c r="E28" s="4">
        <f t="shared" si="1"/>
        <v>0</v>
      </c>
      <c r="F28" s="3" t="e">
        <v>#DIV/0!</v>
      </c>
      <c r="K28" s="2" t="s">
        <v>30</v>
      </c>
      <c r="L28" s="3">
        <v>14</v>
      </c>
      <c r="M28" s="4">
        <f t="shared" si="2"/>
        <v>1.6686531585220501E-3</v>
      </c>
      <c r="N28" s="3">
        <v>11</v>
      </c>
      <c r="O28" s="4">
        <f t="shared" si="3"/>
        <v>2.2303325223033254E-3</v>
      </c>
      <c r="P28" s="4">
        <v>0.27272727272727298</v>
      </c>
    </row>
    <row r="29" spans="1:16" x14ac:dyDescent="0.25">
      <c r="A29" s="2" t="s">
        <v>32</v>
      </c>
      <c r="B29" s="3">
        <v>2</v>
      </c>
      <c r="C29" s="4">
        <f t="shared" si="0"/>
        <v>7.9776625448743513E-4</v>
      </c>
      <c r="D29" s="3">
        <v>0</v>
      </c>
      <c r="E29" s="4">
        <f t="shared" si="1"/>
        <v>0</v>
      </c>
      <c r="F29" s="3" t="e">
        <v>#DIV/0!</v>
      </c>
      <c r="K29" s="2" t="s">
        <v>32</v>
      </c>
      <c r="L29" s="3">
        <v>5</v>
      </c>
      <c r="M29" s="4">
        <f t="shared" si="2"/>
        <v>5.9594755661501785E-4</v>
      </c>
      <c r="N29" s="3">
        <v>2</v>
      </c>
      <c r="O29" s="4">
        <f t="shared" si="3"/>
        <v>4.0551500405515005E-4</v>
      </c>
      <c r="P29" s="4">
        <v>1.5</v>
      </c>
    </row>
    <row r="30" spans="1:16" x14ac:dyDescent="0.25">
      <c r="A30" s="2" t="s">
        <v>28</v>
      </c>
      <c r="B30" s="3">
        <v>0</v>
      </c>
      <c r="C30" s="4">
        <f t="shared" si="0"/>
        <v>0</v>
      </c>
      <c r="D30" s="3">
        <v>2</v>
      </c>
      <c r="E30" s="4">
        <f t="shared" si="1"/>
        <v>1.8248175182481751E-3</v>
      </c>
      <c r="F30" s="4">
        <v>-1</v>
      </c>
      <c r="K30" s="2" t="s">
        <v>31</v>
      </c>
      <c r="L30" s="3">
        <v>3</v>
      </c>
      <c r="M30" s="4">
        <f t="shared" si="2"/>
        <v>3.5756853396901072E-4</v>
      </c>
      <c r="N30" s="3">
        <v>6</v>
      </c>
      <c r="O30" s="4">
        <f t="shared" si="3"/>
        <v>1.2165450121654502E-3</v>
      </c>
      <c r="P30" s="4">
        <v>-0.5</v>
      </c>
    </row>
    <row r="31" spans="1:16" x14ac:dyDescent="0.25">
      <c r="A31" s="2" t="s">
        <v>33</v>
      </c>
      <c r="B31" s="3">
        <v>0</v>
      </c>
      <c r="C31" s="4">
        <f t="shared" si="0"/>
        <v>0</v>
      </c>
      <c r="D31" s="3">
        <v>0</v>
      </c>
      <c r="E31" s="4">
        <f t="shared" si="1"/>
        <v>0</v>
      </c>
      <c r="F31" s="3" t="e">
        <v>#DIV/0!</v>
      </c>
      <c r="K31" s="2" t="s">
        <v>34</v>
      </c>
      <c r="L31" s="3">
        <v>1</v>
      </c>
      <c r="M31" s="4">
        <f t="shared" si="2"/>
        <v>1.1918951132300358E-4</v>
      </c>
      <c r="N31" s="3">
        <v>0</v>
      </c>
      <c r="O31" s="4">
        <f t="shared" si="3"/>
        <v>0</v>
      </c>
      <c r="P31" s="3" t="e">
        <v>#DIV/0!</v>
      </c>
    </row>
    <row r="32" spans="1:16" x14ac:dyDescent="0.25">
      <c r="A32" s="2" t="s">
        <v>35</v>
      </c>
      <c r="B32" s="3">
        <v>0</v>
      </c>
      <c r="C32" s="4">
        <f t="shared" si="0"/>
        <v>0</v>
      </c>
      <c r="D32" s="3">
        <v>0</v>
      </c>
      <c r="E32" s="4">
        <f t="shared" si="1"/>
        <v>0</v>
      </c>
      <c r="F32" s="3" t="e">
        <v>#DIV/0!</v>
      </c>
      <c r="K32" s="2" t="s">
        <v>33</v>
      </c>
      <c r="L32" s="3">
        <v>0</v>
      </c>
      <c r="M32" s="4">
        <f t="shared" si="2"/>
        <v>0</v>
      </c>
      <c r="N32" s="3">
        <v>1</v>
      </c>
      <c r="O32" s="4">
        <f t="shared" si="3"/>
        <v>2.0275750202757503E-4</v>
      </c>
      <c r="P32" s="4">
        <v>-1</v>
      </c>
    </row>
    <row r="33" spans="1:16" x14ac:dyDescent="0.25">
      <c r="A33" s="2" t="s">
        <v>36</v>
      </c>
      <c r="B33" s="3">
        <v>0</v>
      </c>
      <c r="C33" s="4">
        <f t="shared" si="0"/>
        <v>0</v>
      </c>
      <c r="D33" s="3">
        <v>0</v>
      </c>
      <c r="E33" s="4">
        <f>D33/$D$36</f>
        <v>0</v>
      </c>
      <c r="F33" s="3" t="e">
        <v>#DIV/0!</v>
      </c>
      <c r="K33" s="2" t="s">
        <v>35</v>
      </c>
      <c r="L33" s="3">
        <v>0</v>
      </c>
      <c r="M33" s="4">
        <f t="shared" si="2"/>
        <v>0</v>
      </c>
      <c r="N33" s="3">
        <v>1</v>
      </c>
      <c r="O33" s="4">
        <f t="shared" si="3"/>
        <v>2.0275750202757503E-4</v>
      </c>
      <c r="P33" s="4">
        <v>-1</v>
      </c>
    </row>
    <row r="34" spans="1:16" x14ac:dyDescent="0.25">
      <c r="A34" s="2" t="s">
        <v>37</v>
      </c>
      <c r="B34" s="3">
        <v>0</v>
      </c>
      <c r="C34" s="4">
        <f t="shared" si="0"/>
        <v>0</v>
      </c>
      <c r="D34" s="3">
        <v>0</v>
      </c>
      <c r="E34" s="4">
        <f t="shared" si="1"/>
        <v>0</v>
      </c>
      <c r="F34" s="3" t="e">
        <v>#DIV/0!</v>
      </c>
      <c r="K34" s="2" t="s">
        <v>36</v>
      </c>
      <c r="L34" s="3">
        <v>0</v>
      </c>
      <c r="M34" s="4">
        <f>L34/$L$36</f>
        <v>0</v>
      </c>
      <c r="N34" s="3">
        <v>1</v>
      </c>
      <c r="O34" s="4">
        <f>N34/$N$36</f>
        <v>2.0275750202757503E-4</v>
      </c>
      <c r="P34" s="4">
        <v>-1</v>
      </c>
    </row>
    <row r="35" spans="1:16" x14ac:dyDescent="0.25">
      <c r="A35" s="2" t="s">
        <v>34</v>
      </c>
      <c r="B35" s="3">
        <v>0</v>
      </c>
      <c r="C35" s="4">
        <f t="shared" si="0"/>
        <v>0</v>
      </c>
      <c r="D35" s="3">
        <v>0</v>
      </c>
      <c r="E35" s="4">
        <f t="shared" si="1"/>
        <v>0</v>
      </c>
      <c r="F35" s="3" t="e">
        <v>#DIV/0!</v>
      </c>
      <c r="K35" s="2" t="s">
        <v>37</v>
      </c>
      <c r="L35" s="3">
        <v>0</v>
      </c>
      <c r="M35" s="4">
        <f t="shared" si="2"/>
        <v>0</v>
      </c>
      <c r="N35" s="3">
        <v>1</v>
      </c>
      <c r="O35" s="4">
        <f t="shared" si="3"/>
        <v>2.0275750202757503E-4</v>
      </c>
      <c r="P35" s="4">
        <v>-1</v>
      </c>
    </row>
    <row r="36" spans="1:16" x14ac:dyDescent="0.25">
      <c r="A36" s="5" t="s">
        <v>38</v>
      </c>
      <c r="B36" s="5">
        <v>2507</v>
      </c>
      <c r="C36" s="6">
        <v>1</v>
      </c>
      <c r="D36" s="5">
        <v>1096</v>
      </c>
      <c r="E36" s="6">
        <v>1</v>
      </c>
      <c r="F36" s="6">
        <v>1.2874087591240899</v>
      </c>
      <c r="K36" s="5" t="s">
        <v>38</v>
      </c>
      <c r="L36" s="5">
        <v>8390</v>
      </c>
      <c r="M36" s="6">
        <v>1</v>
      </c>
      <c r="N36" s="5">
        <v>4932</v>
      </c>
      <c r="O36" s="6">
        <v>1</v>
      </c>
      <c r="P36" s="6">
        <v>0.70113544201135403</v>
      </c>
    </row>
    <row r="37" spans="1:16" ht="33.6" customHeight="1" x14ac:dyDescent="0.25"/>
    <row r="38" spans="1:16" ht="28.5" x14ac:dyDescent="0.25">
      <c r="A38" s="1" t="s">
        <v>39</v>
      </c>
      <c r="B38" s="1" t="s">
        <v>1</v>
      </c>
      <c r="C38" s="1" t="s">
        <v>2</v>
      </c>
      <c r="D38" s="1" t="s">
        <v>3</v>
      </c>
      <c r="E38" s="1" t="s">
        <v>4</v>
      </c>
      <c r="F38" s="1" t="s">
        <v>12</v>
      </c>
      <c r="H38" s="1" t="s">
        <v>3</v>
      </c>
    </row>
    <row r="39" spans="1:16" x14ac:dyDescent="0.25">
      <c r="A39" s="2" t="s">
        <v>40</v>
      </c>
      <c r="B39" s="3">
        <v>2230</v>
      </c>
      <c r="C39" s="3">
        <v>967</v>
      </c>
      <c r="D39" s="4">
        <v>1.3061013443640099</v>
      </c>
      <c r="E39" s="3">
        <v>7330</v>
      </c>
      <c r="F39" s="3">
        <v>4136</v>
      </c>
      <c r="H39" s="4">
        <v>0.77224371373307499</v>
      </c>
    </row>
    <row r="40" spans="1:16" x14ac:dyDescent="0.25">
      <c r="A40" s="2" t="s">
        <v>41</v>
      </c>
      <c r="B40" s="3">
        <v>144</v>
      </c>
      <c r="C40" s="3">
        <v>43</v>
      </c>
      <c r="D40" s="4">
        <v>2.3488372093023302</v>
      </c>
      <c r="E40" s="3">
        <v>510</v>
      </c>
      <c r="F40" s="3">
        <v>179</v>
      </c>
      <c r="H40" s="4">
        <v>1.8491620111731799</v>
      </c>
    </row>
    <row r="41" spans="1:16" x14ac:dyDescent="0.25">
      <c r="A41" s="2" t="s">
        <v>42</v>
      </c>
      <c r="B41" s="3">
        <v>127</v>
      </c>
      <c r="C41" s="3">
        <v>73</v>
      </c>
      <c r="D41" s="4">
        <v>0.73972602739726001</v>
      </c>
      <c r="E41" s="3">
        <v>453</v>
      </c>
      <c r="F41" s="3">
        <v>537</v>
      </c>
      <c r="H41" s="4">
        <v>-0.15642458100558701</v>
      </c>
    </row>
    <row r="42" spans="1:16" x14ac:dyDescent="0.25">
      <c r="A42" s="2" t="s">
        <v>43</v>
      </c>
      <c r="B42" s="3">
        <v>6</v>
      </c>
      <c r="C42" s="3">
        <v>5</v>
      </c>
      <c r="D42" s="4">
        <v>0.2</v>
      </c>
      <c r="E42" s="3">
        <v>96</v>
      </c>
      <c r="F42" s="3">
        <v>63</v>
      </c>
      <c r="H42" s="4">
        <v>0.52380952380952395</v>
      </c>
    </row>
    <row r="43" spans="1:16" x14ac:dyDescent="0.25">
      <c r="A43" s="2" t="s">
        <v>44</v>
      </c>
      <c r="B43" s="3">
        <v>0</v>
      </c>
      <c r="C43" s="3">
        <v>8</v>
      </c>
      <c r="D43" s="4">
        <v>-1</v>
      </c>
      <c r="E43" s="3">
        <v>1</v>
      </c>
      <c r="F43" s="3">
        <v>17</v>
      </c>
      <c r="H43" s="4">
        <v>-0.94117647058823495</v>
      </c>
    </row>
    <row r="44" spans="1:16" x14ac:dyDescent="0.25">
      <c r="A44" s="5" t="s">
        <v>45</v>
      </c>
      <c r="B44" s="5">
        <v>2507</v>
      </c>
      <c r="C44" s="5">
        <v>1096</v>
      </c>
      <c r="D44" s="6">
        <v>1.2874087591240899</v>
      </c>
      <c r="E44" s="5">
        <v>8390</v>
      </c>
      <c r="F44" s="5">
        <v>4932</v>
      </c>
      <c r="H44" s="6">
        <v>0.70113544201135403</v>
      </c>
    </row>
    <row r="45" spans="1:16" ht="24.2" customHeight="1" x14ac:dyDescent="0.25"/>
    <row r="46" spans="1:16" ht="28.5" x14ac:dyDescent="0.25">
      <c r="A46" s="1" t="s">
        <v>46</v>
      </c>
      <c r="B46" s="1" t="s">
        <v>1</v>
      </c>
      <c r="C46" s="1" t="s">
        <v>2</v>
      </c>
      <c r="D46" s="1" t="s">
        <v>3</v>
      </c>
      <c r="E46" s="1" t="s">
        <v>4</v>
      </c>
      <c r="F46" s="1" t="s">
        <v>12</v>
      </c>
      <c r="H46" s="1" t="s">
        <v>3</v>
      </c>
    </row>
    <row r="47" spans="1:16" x14ac:dyDescent="0.25">
      <c r="A47" s="2" t="s">
        <v>47</v>
      </c>
      <c r="B47" s="3">
        <v>839</v>
      </c>
      <c r="C47" s="3">
        <v>460</v>
      </c>
      <c r="D47" s="4">
        <v>0.823913043478261</v>
      </c>
      <c r="E47" s="3">
        <v>2891</v>
      </c>
      <c r="F47" s="3">
        <v>1732</v>
      </c>
      <c r="H47" s="4">
        <v>0.66916859122401895</v>
      </c>
    </row>
    <row r="48" spans="1:16" x14ac:dyDescent="0.25">
      <c r="A48" s="2" t="s">
        <v>48</v>
      </c>
      <c r="B48" s="3">
        <v>455</v>
      </c>
      <c r="C48" s="3">
        <v>123</v>
      </c>
      <c r="D48" s="4">
        <v>2.6991869918699201</v>
      </c>
      <c r="E48" s="3">
        <v>1433</v>
      </c>
      <c r="F48" s="3">
        <v>898</v>
      </c>
      <c r="H48" s="4">
        <v>0.59576837416481099</v>
      </c>
    </row>
    <row r="49" spans="1:8" x14ac:dyDescent="0.25">
      <c r="A49" s="2" t="s">
        <v>49</v>
      </c>
      <c r="B49" s="3">
        <v>294</v>
      </c>
      <c r="C49" s="3">
        <v>111</v>
      </c>
      <c r="D49" s="4">
        <v>1.64864864864865</v>
      </c>
      <c r="E49" s="3">
        <v>863</v>
      </c>
      <c r="F49" s="3">
        <v>445</v>
      </c>
      <c r="H49" s="4">
        <v>0.939325842696629</v>
      </c>
    </row>
    <row r="50" spans="1:8" x14ac:dyDescent="0.25">
      <c r="A50" s="2" t="s">
        <v>50</v>
      </c>
      <c r="B50" s="3">
        <v>196</v>
      </c>
      <c r="C50" s="3">
        <v>85</v>
      </c>
      <c r="D50" s="4">
        <v>1.30588235294118</v>
      </c>
      <c r="E50" s="3">
        <v>879</v>
      </c>
      <c r="F50" s="3">
        <v>406</v>
      </c>
      <c r="H50" s="4">
        <v>1.1650246305418701</v>
      </c>
    </row>
    <row r="51" spans="1:8" x14ac:dyDescent="0.25">
      <c r="A51" s="2" t="s">
        <v>51</v>
      </c>
      <c r="B51" s="3">
        <v>187</v>
      </c>
      <c r="C51" s="3">
        <v>59</v>
      </c>
      <c r="D51" s="4">
        <v>2.1694915254237301</v>
      </c>
      <c r="E51" s="3">
        <v>587</v>
      </c>
      <c r="F51" s="3">
        <v>240</v>
      </c>
      <c r="H51" s="4">
        <v>1.44583333333333</v>
      </c>
    </row>
    <row r="52" spans="1:8" x14ac:dyDescent="0.25">
      <c r="A52" s="2" t="s">
        <v>41</v>
      </c>
      <c r="B52" s="3">
        <v>142</v>
      </c>
      <c r="C52" s="3">
        <v>40</v>
      </c>
      <c r="D52" s="4">
        <v>2.5499999999999998</v>
      </c>
      <c r="E52" s="3">
        <v>489</v>
      </c>
      <c r="F52" s="3">
        <v>170</v>
      </c>
      <c r="H52" s="4">
        <v>1.8764705882352899</v>
      </c>
    </row>
    <row r="53" spans="1:8" x14ac:dyDescent="0.25">
      <c r="A53" s="2" t="s">
        <v>42</v>
      </c>
      <c r="B53" s="3">
        <v>127</v>
      </c>
      <c r="C53" s="3">
        <v>73</v>
      </c>
      <c r="D53" s="4">
        <v>0.73972602739726001</v>
      </c>
      <c r="E53" s="3">
        <v>453</v>
      </c>
      <c r="F53" s="3">
        <v>537</v>
      </c>
      <c r="H53" s="4">
        <v>-0.15642458100558701</v>
      </c>
    </row>
    <row r="54" spans="1:8" x14ac:dyDescent="0.25">
      <c r="A54" s="2" t="s">
        <v>52</v>
      </c>
      <c r="B54" s="3">
        <v>118</v>
      </c>
      <c r="C54" s="3">
        <v>14</v>
      </c>
      <c r="D54" s="4">
        <v>7.4285714285714297</v>
      </c>
      <c r="E54" s="3">
        <v>343</v>
      </c>
      <c r="F54" s="3">
        <v>123</v>
      </c>
      <c r="H54" s="4">
        <v>1.78861788617886</v>
      </c>
    </row>
    <row r="55" spans="1:8" x14ac:dyDescent="0.25">
      <c r="A55" s="2" t="s">
        <v>53</v>
      </c>
      <c r="B55" s="3">
        <v>100</v>
      </c>
      <c r="C55" s="3">
        <v>97</v>
      </c>
      <c r="D55" s="4">
        <v>3.09278350515464E-2</v>
      </c>
      <c r="E55" s="3">
        <v>241</v>
      </c>
      <c r="F55" s="3">
        <v>188</v>
      </c>
      <c r="H55" s="4">
        <v>0.28191489361702099</v>
      </c>
    </row>
    <row r="56" spans="1:8" x14ac:dyDescent="0.25">
      <c r="A56" s="2" t="s">
        <v>54</v>
      </c>
      <c r="B56" s="3">
        <v>43</v>
      </c>
      <c r="C56" s="3">
        <v>21</v>
      </c>
      <c r="D56" s="4">
        <v>1.0476190476190499</v>
      </c>
      <c r="E56" s="3">
        <v>114</v>
      </c>
      <c r="F56" s="3">
        <v>113</v>
      </c>
      <c r="H56" s="4">
        <v>8.8495575221238902E-3</v>
      </c>
    </row>
    <row r="57" spans="1:8" x14ac:dyDescent="0.25">
      <c r="A57" s="2" t="s">
        <v>43</v>
      </c>
      <c r="B57" s="3">
        <v>6</v>
      </c>
      <c r="C57" s="3">
        <v>5</v>
      </c>
      <c r="D57" s="4">
        <v>0.2</v>
      </c>
      <c r="E57" s="3">
        <v>96</v>
      </c>
      <c r="F57" s="3">
        <v>63</v>
      </c>
      <c r="H57" s="4">
        <v>0.52380952380952395</v>
      </c>
    </row>
    <row r="58" spans="1:8" x14ac:dyDescent="0.25">
      <c r="A58" s="2" t="s">
        <v>44</v>
      </c>
      <c r="B58" s="3">
        <v>0</v>
      </c>
      <c r="C58" s="3">
        <v>8</v>
      </c>
      <c r="D58" s="4">
        <v>-1</v>
      </c>
      <c r="E58" s="3">
        <v>1</v>
      </c>
      <c r="F58" s="3">
        <v>17</v>
      </c>
      <c r="H58" s="4">
        <v>-0.94117647058823495</v>
      </c>
    </row>
    <row r="59" spans="1:8" x14ac:dyDescent="0.25">
      <c r="A59" s="5" t="s">
        <v>45</v>
      </c>
      <c r="B59" s="5">
        <v>2507</v>
      </c>
      <c r="C59" s="5">
        <v>1096</v>
      </c>
      <c r="D59" s="6">
        <v>1.2874087591240899</v>
      </c>
      <c r="E59" s="5">
        <v>8390</v>
      </c>
      <c r="F59" s="5">
        <v>4932</v>
      </c>
      <c r="H59" s="6">
        <v>0.70113544201135403</v>
      </c>
    </row>
    <row r="60" spans="1:8" ht="16.5" customHeight="1" x14ac:dyDescent="0.25"/>
    <row r="61" spans="1:8" ht="28.5" x14ac:dyDescent="0.25">
      <c r="A61" s="1" t="s">
        <v>55</v>
      </c>
      <c r="B61" s="1" t="s">
        <v>1</v>
      </c>
      <c r="C61" s="1" t="s">
        <v>2</v>
      </c>
      <c r="D61" s="1" t="s">
        <v>3</v>
      </c>
      <c r="E61" s="1" t="s">
        <v>4</v>
      </c>
      <c r="F61" s="1" t="s">
        <v>5</v>
      </c>
      <c r="H61" s="1" t="s">
        <v>3</v>
      </c>
    </row>
    <row r="62" spans="1:8" x14ac:dyDescent="0.25">
      <c r="A62" s="2" t="s">
        <v>56</v>
      </c>
      <c r="B62" s="3">
        <v>2167</v>
      </c>
      <c r="C62" s="3">
        <v>837</v>
      </c>
      <c r="D62" s="4">
        <v>1.5890083632019101</v>
      </c>
      <c r="E62" s="3">
        <v>6820</v>
      </c>
      <c r="F62" s="3">
        <v>3773</v>
      </c>
      <c r="H62" s="4">
        <v>0.80758017492711398</v>
      </c>
    </row>
    <row r="63" spans="1:8" x14ac:dyDescent="0.25">
      <c r="A63" s="2" t="s">
        <v>57</v>
      </c>
      <c r="B63" s="3">
        <v>340</v>
      </c>
      <c r="C63" s="3">
        <v>259</v>
      </c>
      <c r="D63" s="4">
        <v>0.312741312741313</v>
      </c>
      <c r="E63" s="3">
        <v>1570</v>
      </c>
      <c r="F63" s="3">
        <v>1159</v>
      </c>
      <c r="H63" s="4">
        <v>0.35461604831751498</v>
      </c>
    </row>
    <row r="64" spans="1:8" x14ac:dyDescent="0.25">
      <c r="A64" s="5" t="s">
        <v>45</v>
      </c>
      <c r="B64" s="5">
        <v>2507</v>
      </c>
      <c r="C64" s="5">
        <v>1096</v>
      </c>
      <c r="D64" s="6">
        <v>1.2874087591240899</v>
      </c>
      <c r="E64" s="5">
        <v>8390</v>
      </c>
      <c r="F64" s="5">
        <v>4932</v>
      </c>
      <c r="H64" s="6">
        <v>0.70113544201135403</v>
      </c>
    </row>
    <row r="65" ht="0" hidden="1" customHeight="1" x14ac:dyDescent="0.25"/>
    <row r="66" ht="16.5" customHeight="1" x14ac:dyDescent="0.25"/>
  </sheetData>
  <pageMargins left="0.78740157480314998" right="0.78740157480314998" top="0.78740157480314998" bottom="0.78740157480314998" header="0.78740157480314998" footer="0.78740157480314998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44834f11-affd-4c74-8f28-970ba5d</vt:lpstr>
      <vt:lpstr>'44834f11-affd-4c74-8f28-970ba5d'!Print_Titles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Rennison</dc:creator>
  <cp:lastModifiedBy>Mark Rennison</cp:lastModifiedBy>
  <dcterms:created xsi:type="dcterms:W3CDTF">2025-02-06T16:19:10Z</dcterms:created>
  <dcterms:modified xsi:type="dcterms:W3CDTF">2025-02-06T16:38:12Z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